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6Abt\Haushalt\Richtlinien Abt. 6\RL Integrationsagenturen\RL 2026\Abstimmungen\34- Nach Schlusszeichnung in ELM\"/>
    </mc:Choice>
  </mc:AlternateContent>
  <xr:revisionPtr revIDLastSave="0" documentId="8_{5FF49A6B-2DC5-4C0D-9241-DC037A25BDC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nl.3.2 A Personal 202X" sheetId="18" r:id="rId1"/>
    <sheet name="Anl. 3.2 B spez. Maßn. 202X" sheetId="19" r:id="rId2"/>
    <sheet name="Anl. 3.2 C Belege MA Honorar" sheetId="21" r:id="rId3"/>
    <sheet name="Anl. 3.2 D Belege Sachausg." sheetId="22" r:id="rId4"/>
    <sheet name="Anl. 3.2 E BE 202X" sheetId="20" r:id="rId5"/>
    <sheet name="Anl.3.2 F weitere Bestätigungen" sheetId="23" r:id="rId6"/>
  </sheets>
  <externalReferences>
    <externalReference r:id="rId7"/>
  </externalReferences>
  <definedNames>
    <definedName name="_xlnm.Print_Area" localSheetId="1">'Anl. 3.2 B spez. Maßn. 202X'!$A$1:$M$36</definedName>
    <definedName name="_xlnm.Print_Area" localSheetId="4">'Anl. 3.2 E BE 202X'!$A$1:$J$36</definedName>
    <definedName name="_xlnm.Print_Area" localSheetId="0">'Anl.3.2 A Personal 202X'!$A$1:$R$89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3" i="18" l="1"/>
  <c r="E39" i="22" l="1"/>
  <c r="B6" i="22"/>
  <c r="B5" i="22"/>
  <c r="B33" i="21"/>
  <c r="B6" i="21"/>
  <c r="B5" i="21"/>
  <c r="I23" i="20"/>
  <c r="H23" i="20"/>
  <c r="G23" i="20"/>
  <c r="E23" i="20"/>
  <c r="D23" i="20"/>
  <c r="J22" i="20"/>
  <c r="F22" i="20"/>
  <c r="J21" i="20"/>
  <c r="F21" i="20"/>
  <c r="J20" i="20"/>
  <c r="F20" i="20"/>
  <c r="J19" i="20"/>
  <c r="F19" i="20"/>
  <c r="J18" i="20"/>
  <c r="F18" i="20"/>
  <c r="J17" i="20"/>
  <c r="F17" i="20"/>
  <c r="J16" i="20"/>
  <c r="F16" i="20"/>
  <c r="J15" i="20"/>
  <c r="J23" i="20" s="1"/>
  <c r="F15" i="20"/>
  <c r="J14" i="20"/>
  <c r="F14" i="20"/>
  <c r="J13" i="20"/>
  <c r="F13" i="20"/>
  <c r="C8" i="20"/>
  <c r="C7" i="20"/>
  <c r="L20" i="19"/>
  <c r="K20" i="19"/>
  <c r="J20" i="19"/>
  <c r="M19" i="19"/>
  <c r="M18" i="19"/>
  <c r="M17" i="19"/>
  <c r="M16" i="19"/>
  <c r="M15" i="19"/>
  <c r="M14" i="19"/>
  <c r="M13" i="19"/>
  <c r="M12" i="19"/>
  <c r="M11" i="19"/>
  <c r="M10" i="19"/>
  <c r="B5" i="18"/>
  <c r="B6" i="18"/>
  <c r="M11" i="18"/>
  <c r="I11" i="18" s="1"/>
  <c r="M12" i="18"/>
  <c r="I12" i="18" s="1"/>
  <c r="M13" i="18"/>
  <c r="I13" i="18" s="1"/>
  <c r="M14" i="18"/>
  <c r="I14" i="18" s="1"/>
  <c r="M15" i="18"/>
  <c r="I15" i="18" s="1"/>
  <c r="M16" i="18"/>
  <c r="I16" i="18" s="1"/>
  <c r="M17" i="18"/>
  <c r="I17" i="18" s="1"/>
  <c r="M18" i="18"/>
  <c r="I18" i="18" s="1"/>
  <c r="M19" i="18"/>
  <c r="I19" i="18" s="1"/>
  <c r="M20" i="18"/>
  <c r="I20" i="18" s="1"/>
  <c r="M21" i="18"/>
  <c r="I21" i="18" s="1"/>
  <c r="M22" i="18"/>
  <c r="I22" i="18" s="1"/>
  <c r="M23" i="18"/>
  <c r="I23" i="18" s="1"/>
  <c r="M24" i="18"/>
  <c r="I24" i="18" s="1"/>
  <c r="M25" i="18"/>
  <c r="I25" i="18" s="1"/>
  <c r="M26" i="18"/>
  <c r="I26" i="18" s="1"/>
  <c r="M27" i="18"/>
  <c r="I27" i="18" s="1"/>
  <c r="M28" i="18"/>
  <c r="I28" i="18" s="1"/>
  <c r="M29" i="18"/>
  <c r="I29" i="18" s="1"/>
  <c r="M30" i="18"/>
  <c r="I30" i="18" s="1"/>
  <c r="M31" i="18"/>
  <c r="I31" i="18" s="1"/>
  <c r="M32" i="18"/>
  <c r="I32" i="18" s="1"/>
  <c r="M33" i="18"/>
  <c r="I33" i="18" s="1"/>
  <c r="M34" i="18"/>
  <c r="I34" i="18" s="1"/>
  <c r="M35" i="18"/>
  <c r="I35" i="18" s="1"/>
  <c r="M36" i="18"/>
  <c r="I36" i="18" s="1"/>
  <c r="M37" i="18"/>
  <c r="I37" i="18" s="1"/>
  <c r="M38" i="18"/>
  <c r="I38" i="18" s="1"/>
  <c r="M39" i="18"/>
  <c r="I39" i="18" s="1"/>
  <c r="M40" i="18"/>
  <c r="I40" i="18" s="1"/>
  <c r="M41" i="18"/>
  <c r="I41" i="18" s="1"/>
  <c r="M42" i="18"/>
  <c r="I42" i="18" s="1"/>
  <c r="M43" i="18"/>
  <c r="I43" i="18" s="1"/>
  <c r="M44" i="18"/>
  <c r="I44" i="18" s="1"/>
  <c r="M45" i="18"/>
  <c r="I45" i="18" s="1"/>
  <c r="M46" i="18"/>
  <c r="I46" i="18" s="1"/>
  <c r="M47" i="18"/>
  <c r="I47" i="18" s="1"/>
  <c r="M48" i="18"/>
  <c r="I48" i="18" s="1"/>
  <c r="M49" i="18"/>
  <c r="I49" i="18" s="1"/>
  <c r="M50" i="18"/>
  <c r="I50" i="18" s="1"/>
  <c r="M51" i="18"/>
  <c r="I51" i="18" s="1"/>
  <c r="M52" i="18"/>
  <c r="I52" i="18" s="1"/>
  <c r="A53" i="18"/>
  <c r="B53" i="18"/>
  <c r="G53" i="18"/>
  <c r="J53" i="18"/>
  <c r="P53" i="18"/>
  <c r="G54" i="18"/>
  <c r="G55" i="18"/>
  <c r="G58" i="18"/>
  <c r="G59" i="18"/>
  <c r="F23" i="20" l="1"/>
  <c r="C24" i="20" s="1"/>
  <c r="M20" i="19"/>
  <c r="I53" i="18"/>
  <c r="G57" i="18" s="1"/>
  <c r="O52" i="18"/>
  <c r="Q52" i="18" s="1"/>
  <c r="O50" i="18"/>
  <c r="Q50" i="18" s="1"/>
  <c r="O48" i="18"/>
  <c r="Q48" i="18" s="1"/>
  <c r="O46" i="18"/>
  <c r="Q46" i="18" s="1"/>
  <c r="O44" i="18"/>
  <c r="Q44" i="18" s="1"/>
  <c r="O42" i="18"/>
  <c r="Q42" i="18" s="1"/>
  <c r="O40" i="18"/>
  <c r="Q40" i="18" s="1"/>
  <c r="O38" i="18"/>
  <c r="Q38" i="18" s="1"/>
  <c r="O36" i="18"/>
  <c r="Q36" i="18" s="1"/>
  <c r="O34" i="18"/>
  <c r="Q34" i="18" s="1"/>
  <c r="O32" i="18"/>
  <c r="Q32" i="18" s="1"/>
  <c r="O30" i="18"/>
  <c r="Q30" i="18" s="1"/>
  <c r="O28" i="18"/>
  <c r="Q28" i="18" s="1"/>
  <c r="O26" i="18"/>
  <c r="Q26" i="18" s="1"/>
  <c r="O24" i="18"/>
  <c r="Q24" i="18" s="1"/>
  <c r="O22" i="18"/>
  <c r="Q22" i="18" s="1"/>
  <c r="O20" i="18"/>
  <c r="Q20" i="18" s="1"/>
  <c r="O18" i="18"/>
  <c r="Q18" i="18" s="1"/>
  <c r="O16" i="18"/>
  <c r="Q16" i="18" s="1"/>
  <c r="O14" i="18"/>
  <c r="Q14" i="18" s="1"/>
  <c r="O12" i="18"/>
  <c r="Q12" i="18" s="1"/>
  <c r="N52" i="18"/>
  <c r="N50" i="18"/>
  <c r="N48" i="18"/>
  <c r="N46" i="18"/>
  <c r="N44" i="18"/>
  <c r="N42" i="18"/>
  <c r="N40" i="18"/>
  <c r="N38" i="18"/>
  <c r="N36" i="18"/>
  <c r="N34" i="18"/>
  <c r="N32" i="18"/>
  <c r="N30" i="18"/>
  <c r="N28" i="18"/>
  <c r="N26" i="18"/>
  <c r="N24" i="18"/>
  <c r="N22" i="18"/>
  <c r="N20" i="18"/>
  <c r="N18" i="18"/>
  <c r="N16" i="18"/>
  <c r="N14" i="18"/>
  <c r="N12" i="18"/>
  <c r="O51" i="18"/>
  <c r="Q51" i="18" s="1"/>
  <c r="O49" i="18"/>
  <c r="Q49" i="18" s="1"/>
  <c r="O47" i="18"/>
  <c r="Q47" i="18" s="1"/>
  <c r="O45" i="18"/>
  <c r="Q45" i="18" s="1"/>
  <c r="O43" i="18"/>
  <c r="Q43" i="18" s="1"/>
  <c r="O41" i="18"/>
  <c r="Q41" i="18" s="1"/>
  <c r="O39" i="18"/>
  <c r="Q39" i="18" s="1"/>
  <c r="O37" i="18"/>
  <c r="Q37" i="18" s="1"/>
  <c r="O35" i="18"/>
  <c r="Q35" i="18" s="1"/>
  <c r="O33" i="18"/>
  <c r="Q33" i="18" s="1"/>
  <c r="O31" i="18"/>
  <c r="Q31" i="18" s="1"/>
  <c r="O29" i="18"/>
  <c r="Q29" i="18" s="1"/>
  <c r="O27" i="18"/>
  <c r="Q27" i="18" s="1"/>
  <c r="O25" i="18"/>
  <c r="Q25" i="18" s="1"/>
  <c r="O23" i="18"/>
  <c r="Q23" i="18" s="1"/>
  <c r="O21" i="18"/>
  <c r="Q21" i="18" s="1"/>
  <c r="O19" i="18"/>
  <c r="Q19" i="18" s="1"/>
  <c r="O17" i="18"/>
  <c r="Q17" i="18" s="1"/>
  <c r="O15" i="18"/>
  <c r="Q15" i="18" s="1"/>
  <c r="O13" i="18"/>
  <c r="Q13" i="18" s="1"/>
  <c r="O11" i="18"/>
  <c r="N51" i="18"/>
  <c r="N49" i="18"/>
  <c r="N47" i="18"/>
  <c r="N45" i="18"/>
  <c r="N43" i="18"/>
  <c r="N41" i="18"/>
  <c r="N39" i="18"/>
  <c r="N37" i="18"/>
  <c r="N35" i="18"/>
  <c r="N33" i="18"/>
  <c r="N31" i="18"/>
  <c r="N29" i="18"/>
  <c r="N27" i="18"/>
  <c r="N25" i="18"/>
  <c r="N23" i="18"/>
  <c r="N21" i="18"/>
  <c r="N19" i="18"/>
  <c r="N17" i="18"/>
  <c r="N15" i="18"/>
  <c r="N13" i="18"/>
  <c r="N11" i="18"/>
  <c r="R25" i="18" l="1"/>
  <c r="R36" i="18"/>
  <c r="R12" i="18"/>
  <c r="R14" i="18"/>
  <c r="R38" i="18"/>
  <c r="R34" i="18"/>
  <c r="R44" i="18"/>
  <c r="R50" i="18"/>
  <c r="R51" i="18"/>
  <c r="R40" i="18"/>
  <c r="R42" i="18"/>
  <c r="R22" i="18"/>
  <c r="R48" i="18"/>
  <c r="R37" i="18"/>
  <c r="R26" i="18"/>
  <c r="R30" i="18"/>
  <c r="R27" i="18"/>
  <c r="R16" i="18"/>
  <c r="R29" i="18"/>
  <c r="R18" i="18"/>
  <c r="R20" i="18"/>
  <c r="R46" i="18"/>
  <c r="R35" i="18"/>
  <c r="R24" i="18"/>
  <c r="R39" i="18"/>
  <c r="R28" i="18"/>
  <c r="R52" i="18"/>
  <c r="R19" i="18"/>
  <c r="R32" i="18"/>
  <c r="R43" i="18"/>
  <c r="R21" i="18"/>
  <c r="R45" i="18"/>
  <c r="R23" i="18"/>
  <c r="R47" i="18"/>
  <c r="R15" i="18"/>
  <c r="R49" i="18"/>
  <c r="R13" i="18"/>
  <c r="R17" i="18"/>
  <c r="R41" i="18"/>
  <c r="Q11" i="18"/>
  <c r="Q53" i="18" s="1"/>
  <c r="O53" i="18"/>
  <c r="R33" i="18"/>
  <c r="R31" i="18"/>
  <c r="N53" i="18"/>
  <c r="R11" i="18"/>
  <c r="R53" i="18" l="1"/>
</calcChain>
</file>

<file path=xl/sharedStrings.xml><?xml version="1.0" encoding="utf-8"?>
<sst xmlns="http://schemas.openxmlformats.org/spreadsheetml/2006/main" count="139" uniqueCount="105">
  <si>
    <t>Summe:</t>
  </si>
  <si>
    <t>Dachverband:</t>
  </si>
  <si>
    <t>Nr.</t>
  </si>
  <si>
    <t xml:space="preserve">Nr. </t>
  </si>
  <si>
    <t>Gesamtsumme</t>
  </si>
  <si>
    <t>Fiktive Ausgaben für bürgerschaftliches Engagement  *)</t>
  </si>
  <si>
    <t>Es wird bestätigt, dass</t>
  </si>
  <si>
    <r>
      <t xml:space="preserve">Verantwortliche Leitung der Maßnahme       </t>
    </r>
    <r>
      <rPr>
        <sz val="12"/>
        <rFont val="Arial"/>
        <family val="2"/>
      </rPr>
      <t xml:space="preserve"> (Name, Vorname; Telefonnummer; E-Mail-Adresse)</t>
    </r>
  </si>
  <si>
    <t>Beschreibung der Aufgaben</t>
  </si>
  <si>
    <t>Anzahl der geleisteten Stunden</t>
  </si>
  <si>
    <t xml:space="preserve">                     </t>
  </si>
  <si>
    <t>nicht unterhalten wird*</t>
  </si>
  <si>
    <t>unterhalten wird und*</t>
  </si>
  <si>
    <t>siehe den beigefügten Prüfvermerk/-bericht*</t>
  </si>
  <si>
    <t>* Zutreffendes  bitte ankreuzen</t>
  </si>
  <si>
    <t>10) Summe der Beschäftigten abhängig vom Stellenanteil und der Beschäftigungsdauer</t>
  </si>
  <si>
    <t>9) Summe der Beschäftigten insgesamt</t>
  </si>
  <si>
    <t>8) Summe der zuwendungsfähigen Personalausgaben, Sachausgabenpauschale und BE</t>
  </si>
  <si>
    <t>6) Eintragung des bürgerschaftlichen Engagement entsprechend der Richtlinie zur Berücksichtigung von bürgerschaftlichem Engagement bei der Gewährung von Zuwendungen im Zuständigkeitsbereich der Landesregierung Nordrhein-Westfalen, im Zusammenhang mit den Aufgaben der Integrationsfachkraft</t>
  </si>
  <si>
    <t>5) die Berechnung efolgt durch Multiplikation der maximalen zulässigen Sachausgabenpauschale mit dem Stellenanteil, den Beschäftigungstagen geteilt durch 360</t>
  </si>
  <si>
    <t>2) hier werden die tatsächlichen Personalausgaben eingetragen</t>
  </si>
  <si>
    <t>IfK= Integrationsfachkraft</t>
  </si>
  <si>
    <t>BE= Bürgerschaftliches Engagement</t>
  </si>
  <si>
    <t>Legende</t>
  </si>
  <si>
    <t>Name, Vorname</t>
  </si>
  <si>
    <t xml:space="preserve">Koordinator/in
ja / nein 
</t>
  </si>
  <si>
    <t xml:space="preserve">ID Fachdatenerhebung
</t>
  </si>
  <si>
    <t>Bezeichnung der spezifischen Maßnahme</t>
  </si>
  <si>
    <t>Aktenzeichen:</t>
  </si>
  <si>
    <t>3) hier werden die maximal zulässigen Personalausgaben unter Berücksichtigung der Höchstbemessungsgrenze errechnet</t>
  </si>
  <si>
    <t>4) Stellenanteil pro Kopf x Personalausgaben / 360 x Anzahl der Tage
Maximal in Höhe von Stellenanteil pro Kopf x Höchstbemessungsgrenze / 360 x Anzahl der Tage</t>
  </si>
  <si>
    <t xml:space="preserve">Dachverband: </t>
  </si>
  <si>
    <t>ID Fachdatenerhebung</t>
  </si>
  <si>
    <t>Mitarbeiter*in / Honorarkräfte</t>
  </si>
  <si>
    <t>Durchführungszeitraum</t>
  </si>
  <si>
    <t>Ausgaben gesamt</t>
  </si>
  <si>
    <t>1) Eintragung der einzeln nachzuweisenden zuwendungsfähigen Personal- und Honorarausgaben</t>
  </si>
  <si>
    <t>2) Eintragung einzeln nachzuweisenden zuwendungsfähigen Sachausgaben</t>
  </si>
  <si>
    <t>4) Summe: Personal-/Honorarausgaben + Sachausgaben + Fiktive Ausgaben für BE</t>
  </si>
  <si>
    <t>Anzahl der ehrenamtl. tätigen Personen</t>
  </si>
  <si>
    <t>Bezeichnung der spezifischen Maßnahme/             Beschreibung der Aufgaben</t>
  </si>
  <si>
    <t>Zwischensumme</t>
  </si>
  <si>
    <t xml:space="preserve">Beleg Nr. </t>
  </si>
  <si>
    <t>Mitarbeiter*in / Honorarkräfte
Name, Vorname</t>
  </si>
  <si>
    <t>Beschreibung der Tätigkeit</t>
  </si>
  <si>
    <t>Datum der Rechnung</t>
  </si>
  <si>
    <t>Rechnungsbetrag</t>
  </si>
  <si>
    <t>Sachausgaben
(Art, Beschreibung)</t>
  </si>
  <si>
    <t>Rechnungssteller</t>
  </si>
  <si>
    <t>1) tatsächliche 
Anzahl der geleisteten Stunden x Stundensatz für BE</t>
  </si>
  <si>
    <t xml:space="preserve">Integrationsagentur </t>
  </si>
  <si>
    <t>3) Eintragung des bürgerschaftlichen Engagements entsprechend der Richtlinie zur Berücksichtigung von bürgerschaftlichem Engagement bei der Gewährung von Zuwendungen im Zuständigkeitsbereich der Landesregierung Nordrhein-Westfalen, im Zusammenhang mit den Aufgaben der Integrationsfachkraft</t>
  </si>
  <si>
    <t xml:space="preserve">Beginn der Tätigkeit </t>
  </si>
  <si>
    <t xml:space="preserve">Ende der Tätigkeit </t>
  </si>
  <si>
    <t xml:space="preserve">Integrationsagentur: 
</t>
  </si>
  <si>
    <t>pro VZÄ</t>
  </si>
  <si>
    <t>die Prüfung des Verwendungsnachweises durch die Prüfeinrichtung mit folgendem vollständigen Ergebnis erfolgte:</t>
  </si>
  <si>
    <t>ein sachlich und fachlich unabhängiger Beauftragter* (Abschlussprüfer, wie z. B. Steuerberater, Wirtschaftsprüfer oder geeigneter nebenberuflicher bzw. ehrenamtlicher Abschlussprüfer, Prüfungsgesellschaft) die Prüfung des Verwendungsnachweises mit folgendem vollständigen Ergebnis erfolgte:</t>
  </si>
  <si>
    <t xml:space="preserve">Servicestelle für Antidiskriminierungsarbeit
Straße, PLZ, Ort
(nur 1 x die jeweilige Agentur auflisten, die anderen Zeilen leer lassen) </t>
  </si>
  <si>
    <t>Servicestelle Antidiskriminierungsarbeit</t>
  </si>
  <si>
    <t xml:space="preserve">Integrationsagentur / Servicestellen für Antidiskriminierungsarbeit:
</t>
  </si>
  <si>
    <t xml:space="preserve">Integrationsagentur / Servicestelle für Antidiskriminierungsarbeit </t>
  </si>
  <si>
    <t xml:space="preserve">Integrationsagentur, Name 
Straße, PLZ, Ort
(nur 1 x die jeweilige Agentur auflisten, die anderen Zeilen leer lassen) </t>
  </si>
  <si>
    <t xml:space="preserve">Träger, Name
Straße, PLZ, Ort
(nur 1 x den jeweiligen Träger auflisten, die anderen Zeilen leer lassen) </t>
  </si>
  <si>
    <t>Bezeichnung spezifische Maßnahme:</t>
  </si>
  <si>
    <t xml:space="preserve">*) siehe hierzu Richtlinie zur Berücksichtigung von bürgerschaftlichem Engagement bei der Gewährung von Zuwendungen im Zuständigkeitsbereich der Landesregierung Nordrhein-Westfalen.
</t>
  </si>
  <si>
    <t>die ordnungsgemäße Verwendung der weitergeleiteten Mittel bei der Empfängerin oder dem Empfänger der Weiterleitung geprüft wurde.*</t>
  </si>
  <si>
    <r>
      <t xml:space="preserve">für diese Maßnahmen weitere öffentliche Mittel </t>
    </r>
    <r>
      <rPr>
        <b/>
        <u/>
        <sz val="12"/>
        <rFont val="Arial"/>
        <family val="2"/>
      </rPr>
      <t>nicht</t>
    </r>
    <r>
      <rPr>
        <sz val="12"/>
        <rFont val="Arial"/>
        <family val="2"/>
      </rPr>
      <t xml:space="preserve"> in Anspruch genommen wurden.*</t>
    </r>
  </si>
  <si>
    <t>für diese Maßnahmen weitere öffentliche Mittel in Anspruch genommen wurden.*</t>
  </si>
  <si>
    <t>eine eigene Prüfungseinrichtung im Sinne der Nummer 7.2 der ANBest-P</t>
  </si>
  <si>
    <t>1) hier ist der Stellenanteil / VZÄ der Integrationsfachkraft bzw. der Koordinatorin / des Koordinators einzutragen</t>
  </si>
  <si>
    <t>Bezeichnung der Maßnahme</t>
  </si>
  <si>
    <t>Integrationsfachkräfte
und Koordinatorinnen und
Koordinatoren</t>
  </si>
  <si>
    <t>davon Integrationsfachkräfte</t>
  </si>
  <si>
    <t>davon Koordinatorinnen und  Koordinatoren</t>
  </si>
  <si>
    <t>7) Summe der Personalausgaben, Sachausgabenpauschale und BE</t>
  </si>
  <si>
    <t>die Inventarisierung der mit der Zuwendung beschafften Gegenstände - soweit nach Nummer 4.2 der ANBestP vorgesehen - vorgenommen wurde.*</t>
  </si>
  <si>
    <t>Stellen-
anteil pro Kopf 
1)</t>
  </si>
  <si>
    <t>Vollzeit-
äquivalente
(Stellenanteil pro Kopf / 360 x Anzahl der Tage)</t>
  </si>
  <si>
    <t>Personal-ausgaben
2)</t>
  </si>
  <si>
    <t>Anzahl der Tage
(Dauer der Beschäftigung auf Basis 30 Tage / Monat)</t>
  </si>
  <si>
    <t>zuwendungsfähige Personalausgaben 
3)</t>
  </si>
  <si>
    <t>Sachausgabenpauschale
5)</t>
  </si>
  <si>
    <t>Fiktive Ausgaben für bürgerschaftl. Engagement (BE)
6)</t>
  </si>
  <si>
    <t>Gesamtausgaben  einschließlich BE
7)</t>
  </si>
  <si>
    <t xml:space="preserve">zuwendungsfähige Gesamtausgaben
8)
</t>
  </si>
  <si>
    <t>Höchstbemessungsgrenze 4)</t>
  </si>
  <si>
    <t>Summe Beschäftigte:
9)</t>
  </si>
  <si>
    <t>Summe Vollzeitäquivalente 10)</t>
  </si>
  <si>
    <t>Personal- /Honorar-ausgaben
1)</t>
  </si>
  <si>
    <t>Sachausgaben
2)</t>
  </si>
  <si>
    <t>Fiktive Ausgaben für BE
3)</t>
  </si>
  <si>
    <t>Gesamtausgaben
4)</t>
  </si>
  <si>
    <t>fiktive Ausgaben für BE (pauschal xx Euro pro Stunde) 1)</t>
  </si>
  <si>
    <t>zum Verwendungsnachweis von Landeszuwendungen zur Förderung von Integrationsagenturen für die Belange von Menschen mit Einwanderungsgeschichte und Servicestellen für Antidiskriminierungsarbeit für das Haushaltsjahr 202X</t>
  </si>
  <si>
    <t>zum Verwendungsnachweis von Landeszuwendungen zur Förderung von Integrationsagenturen für die Belange von Menschen mit Einwanderungsgeschichte und Servicestellen für Antidiskriminierungsarbeit  für das Haushaltsjahr 202X</t>
  </si>
  <si>
    <t>01.01.202X-31.12.202X</t>
  </si>
  <si>
    <t>Anlage 3.2 E - Bürgerschaftliches Engagement</t>
  </si>
  <si>
    <t>Anlage 3.2 A</t>
  </si>
  <si>
    <t xml:space="preserve">Anlage 3.2 B </t>
  </si>
  <si>
    <t>Anlage 3.2 A - Personalförderung - Integrationsfachkräfte</t>
  </si>
  <si>
    <t>Anlage 3.2 B  - Ausgaben für spezifische Maßnahmen</t>
  </si>
  <si>
    <t>Anlage 3.2 C - Belegliste Mitarbeiter*innen / Honorarkräfte</t>
  </si>
  <si>
    <t>Anlage 3.2 D - Belegliste Sachausgaben</t>
  </si>
  <si>
    <t>Anlage 3.2 F - weitere Bestätigungen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</si>
</sst>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]_-;\-* #,##0.00\ [$€]_-;_-* &quot;-&quot;??\ [$€]_-;_-@_-"/>
    <numFmt numFmtId="165" formatCode="#,##0.00\ &quot;€&quot;"/>
    <numFmt numFmtId="166" formatCode="#,##0.00_ ;\-#,##0.00\ 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u/>
      <sz val="10"/>
      <color theme="10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13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44">
    <xf numFmtId="0" fontId="0" fillId="0" borderId="0" xfId="0"/>
    <xf numFmtId="0" fontId="9" fillId="0" borderId="0" xfId="2" applyFont="1" applyAlignment="1">
      <alignment horizontal="left" wrapText="1"/>
    </xf>
    <xf numFmtId="0" fontId="4" fillId="0" borderId="0" xfId="2" applyFont="1" applyAlignment="1">
      <alignment wrapText="1"/>
    </xf>
    <xf numFmtId="0" fontId="4" fillId="0" borderId="0" xfId="2" applyFont="1"/>
    <xf numFmtId="0" fontId="5" fillId="0" borderId="0" xfId="2" applyFont="1" applyBorder="1" applyAlignment="1">
      <alignment horizontal="left" wrapText="1"/>
    </xf>
    <xf numFmtId="0" fontId="11" fillId="0" borderId="0" xfId="2" applyFont="1"/>
    <xf numFmtId="165" fontId="4" fillId="2" borderId="2" xfId="2" applyNumberFormat="1" applyFont="1" applyFill="1" applyBorder="1" applyAlignment="1">
      <alignment vertical="center"/>
    </xf>
    <xf numFmtId="0" fontId="4" fillId="3" borderId="0" xfId="2" applyFont="1" applyFill="1"/>
    <xf numFmtId="164" fontId="4" fillId="3" borderId="0" xfId="1" applyFont="1" applyFill="1" applyBorder="1"/>
    <xf numFmtId="0" fontId="6" fillId="2" borderId="1" xfId="2" applyFont="1" applyFill="1" applyBorder="1" applyAlignment="1">
      <alignment wrapText="1"/>
    </xf>
    <xf numFmtId="0" fontId="6" fillId="2" borderId="2" xfId="2" applyFont="1" applyFill="1" applyBorder="1" applyAlignment="1">
      <alignment wrapText="1"/>
    </xf>
    <xf numFmtId="0" fontId="7" fillId="0" borderId="0" xfId="0" applyFont="1" applyProtection="1">
      <protection locked="0"/>
    </xf>
    <xf numFmtId="165" fontId="5" fillId="2" borderId="2" xfId="2" applyNumberFormat="1" applyFont="1" applyFill="1" applyBorder="1" applyAlignment="1">
      <alignment horizontal="right" wrapText="1"/>
    </xf>
    <xf numFmtId="0" fontId="10" fillId="0" borderId="0" xfId="0" applyFont="1" applyAlignment="1" applyProtection="1">
      <alignment vertical="center"/>
      <protection locked="0"/>
    </xf>
    <xf numFmtId="0" fontId="3" fillId="0" borderId="0" xfId="2"/>
    <xf numFmtId="0" fontId="4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/>
    <xf numFmtId="2" fontId="4" fillId="4" borderId="2" xfId="2" applyNumberFormat="1" applyFont="1" applyFill="1" applyBorder="1" applyAlignment="1">
      <alignment horizontal="center"/>
    </xf>
    <xf numFmtId="0" fontId="4" fillId="4" borderId="2" xfId="2" applyFont="1" applyFill="1" applyBorder="1" applyAlignment="1">
      <alignment horizontal="left"/>
    </xf>
    <xf numFmtId="0" fontId="4" fillId="4" borderId="2" xfId="2" applyFont="1" applyFill="1" applyBorder="1" applyAlignment="1">
      <alignment wrapText="1"/>
    </xf>
    <xf numFmtId="166" fontId="4" fillId="0" borderId="0" xfId="2" applyNumberFormat="1" applyFont="1" applyAlignment="1">
      <alignment horizontal="center"/>
    </xf>
    <xf numFmtId="166" fontId="4" fillId="4" borderId="2" xfId="2" applyNumberFormat="1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165" fontId="4" fillId="4" borderId="2" xfId="2" applyNumberFormat="1" applyFont="1" applyFill="1" applyBorder="1" applyAlignment="1">
      <alignment horizontal="right"/>
    </xf>
    <xf numFmtId="14" fontId="4" fillId="4" borderId="2" xfId="2" applyNumberFormat="1" applyFont="1" applyFill="1" applyBorder="1" applyAlignment="1">
      <alignment horizontal="right"/>
    </xf>
    <xf numFmtId="2" fontId="4" fillId="4" borderId="2" xfId="2" applyNumberFormat="1" applyFont="1" applyFill="1" applyBorder="1" applyAlignment="1">
      <alignment horizontal="right"/>
    </xf>
    <xf numFmtId="0" fontId="4" fillId="4" borderId="2" xfId="2" applyFont="1" applyFill="1" applyBorder="1"/>
    <xf numFmtId="0" fontId="4" fillId="4" borderId="2" xfId="2" applyFont="1" applyFill="1" applyBorder="1" applyAlignment="1">
      <alignment horizontal="left" vertical="center" wrapText="1"/>
    </xf>
    <xf numFmtId="0" fontId="4" fillId="4" borderId="2" xfId="2" applyFont="1" applyFill="1" applyBorder="1" applyAlignment="1">
      <alignment horizontal="left" wrapText="1"/>
    </xf>
    <xf numFmtId="0" fontId="4" fillId="4" borderId="2" xfId="2" applyFont="1" applyFill="1" applyBorder="1" applyAlignment="1">
      <alignment horizontal="left" vertical="center"/>
    </xf>
    <xf numFmtId="165" fontId="4" fillId="2" borderId="2" xfId="2" applyNumberFormat="1" applyFont="1" applyFill="1" applyBorder="1" applyAlignment="1">
      <alignment horizontal="right" wrapText="1"/>
    </xf>
    <xf numFmtId="165" fontId="4" fillId="2" borderId="2" xfId="2" applyNumberFormat="1" applyFont="1" applyFill="1" applyBorder="1" applyAlignment="1">
      <alignment horizontal="right"/>
    </xf>
    <xf numFmtId="165" fontId="4" fillId="0" borderId="2" xfId="2" applyNumberFormat="1" applyFont="1" applyBorder="1" applyAlignment="1" applyProtection="1">
      <alignment horizontal="right" wrapText="1"/>
      <protection locked="0"/>
    </xf>
    <xf numFmtId="0" fontId="4" fillId="0" borderId="2" xfId="2" applyFont="1" applyBorder="1" applyAlignment="1" applyProtection="1">
      <alignment horizontal="center" wrapText="1"/>
      <protection locked="0"/>
    </xf>
    <xf numFmtId="0" fontId="4" fillId="0" borderId="2" xfId="2" applyFont="1" applyBorder="1" applyAlignment="1" applyProtection="1">
      <alignment horizontal="left" wrapText="1"/>
      <protection locked="0"/>
    </xf>
    <xf numFmtId="0" fontId="4" fillId="0" borderId="2" xfId="2" applyFont="1" applyBorder="1" applyAlignment="1" applyProtection="1">
      <alignment horizontal="center"/>
      <protection locked="0"/>
    </xf>
    <xf numFmtId="0" fontId="4" fillId="0" borderId="2" xfId="2" applyFont="1" applyBorder="1" applyAlignment="1" applyProtection="1">
      <alignment horizontal="left"/>
      <protection locked="0"/>
    </xf>
    <xf numFmtId="165" fontId="4" fillId="0" borderId="2" xfId="2" applyNumberFormat="1" applyFont="1" applyBorder="1" applyAlignment="1" applyProtection="1">
      <alignment horizontal="center" wrapText="1"/>
      <protection locked="0"/>
    </xf>
    <xf numFmtId="0" fontId="5" fillId="2" borderId="5" xfId="2" applyFont="1" applyFill="1" applyBorder="1" applyAlignment="1">
      <alignment horizontal="left" vertical="top" wrapText="1"/>
    </xf>
    <xf numFmtId="0" fontId="5" fillId="0" borderId="0" xfId="2" applyFont="1" applyAlignment="1">
      <alignment wrapText="1"/>
    </xf>
    <xf numFmtId="165" fontId="5" fillId="0" borderId="0" xfId="2" applyNumberFormat="1" applyFont="1" applyAlignment="1">
      <alignment wrapText="1"/>
    </xf>
    <xf numFmtId="0" fontId="8" fillId="0" borderId="0" xfId="2" applyFont="1"/>
    <xf numFmtId="0" fontId="5" fillId="0" borderId="0" xfId="2" applyFont="1" applyBorder="1" applyAlignment="1">
      <alignment wrapText="1"/>
    </xf>
    <xf numFmtId="0" fontId="5" fillId="0" borderId="0" xfId="2" applyFont="1" applyAlignment="1">
      <alignment horizontal="center" wrapText="1"/>
    </xf>
    <xf numFmtId="0" fontId="5" fillId="0" borderId="0" xfId="2" applyFont="1"/>
    <xf numFmtId="0" fontId="5" fillId="0" borderId="0" xfId="2" applyFont="1" applyAlignment="1">
      <alignment horizontal="left" vertical="top" wrapText="1"/>
    </xf>
    <xf numFmtId="165" fontId="5" fillId="0" borderId="0" xfId="2" applyNumberFormat="1" applyFont="1"/>
    <xf numFmtId="0" fontId="5" fillId="0" borderId="0" xfId="2" applyFont="1" applyAlignment="1">
      <alignment horizontal="center"/>
    </xf>
    <xf numFmtId="0" fontId="3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11" fillId="0" borderId="0" xfId="2" applyFont="1" applyAlignment="1">
      <alignment wrapText="1"/>
    </xf>
    <xf numFmtId="0" fontId="5" fillId="2" borderId="24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14" fontId="4" fillId="0" borderId="1" xfId="2" applyNumberFormat="1" applyFont="1" applyBorder="1" applyAlignment="1" applyProtection="1">
      <alignment horizontal="right" vertical="center"/>
      <protection locked="0"/>
    </xf>
    <xf numFmtId="165" fontId="4" fillId="0" borderId="1" xfId="2" applyNumberFormat="1" applyFont="1" applyBorder="1" applyAlignment="1" applyProtection="1">
      <alignment horizontal="right" vertical="center"/>
      <protection locked="0"/>
    </xf>
    <xf numFmtId="165" fontId="4" fillId="2" borderId="1" xfId="2" applyNumberFormat="1" applyFont="1" applyFill="1" applyBorder="1" applyAlignment="1">
      <alignment vertical="center"/>
    </xf>
    <xf numFmtId="0" fontId="4" fillId="0" borderId="5" xfId="2" applyFont="1" applyBorder="1" applyAlignment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  <protection locked="0"/>
    </xf>
    <xf numFmtId="165" fontId="4" fillId="0" borderId="2" xfId="2" applyNumberFormat="1" applyFont="1" applyBorder="1" applyAlignment="1" applyProtection="1">
      <alignment horizontal="right" vertical="center"/>
      <protection locked="0"/>
    </xf>
    <xf numFmtId="165" fontId="4" fillId="0" borderId="5" xfId="2" applyNumberFormat="1" applyFont="1" applyBorder="1" applyAlignment="1" applyProtection="1">
      <alignment horizontal="right" vertical="center"/>
      <protection locked="0"/>
    </xf>
    <xf numFmtId="165" fontId="4" fillId="2" borderId="5" xfId="2" applyNumberFormat="1" applyFont="1" applyFill="1" applyBorder="1" applyAlignment="1">
      <alignment vertical="center"/>
    </xf>
    <xf numFmtId="0" fontId="5" fillId="3" borderId="0" xfId="2" applyFont="1" applyFill="1" applyAlignment="1">
      <alignment vertical="center" wrapText="1"/>
    </xf>
    <xf numFmtId="0" fontId="4" fillId="3" borderId="0" xfId="2" applyFont="1" applyFill="1" applyAlignment="1">
      <alignment horizontal="left" wrapText="1"/>
    </xf>
    <xf numFmtId="165" fontId="5" fillId="3" borderId="0" xfId="2" applyNumberFormat="1" applyFont="1" applyFill="1" applyAlignment="1">
      <alignment horizontal="right" wrapText="1"/>
    </xf>
    <xf numFmtId="165" fontId="5" fillId="3" borderId="0" xfId="2" applyNumberFormat="1" applyFont="1" applyFill="1" applyAlignment="1">
      <alignment horizontal="right"/>
    </xf>
    <xf numFmtId="0" fontId="4" fillId="3" borderId="0" xfId="2" applyFont="1" applyFill="1" applyAlignment="1">
      <alignment wrapText="1"/>
    </xf>
    <xf numFmtId="0" fontId="5" fillId="3" borderId="0" xfId="2" applyFont="1" applyFill="1" applyAlignment="1">
      <alignment horizontal="center" vertical="center" wrapText="1"/>
    </xf>
    <xf numFmtId="3" fontId="5" fillId="3" borderId="0" xfId="2" applyNumberFormat="1" applyFont="1" applyFill="1" applyAlignment="1">
      <alignment horizontal="center" vertical="center" wrapText="1"/>
    </xf>
    <xf numFmtId="4" fontId="5" fillId="3" borderId="0" xfId="2" applyNumberFormat="1" applyFont="1" applyFill="1" applyAlignment="1">
      <alignment horizontal="center" vertical="center" wrapText="1"/>
    </xf>
    <xf numFmtId="14" fontId="4" fillId="3" borderId="0" xfId="2" applyNumberFormat="1" applyFont="1" applyFill="1" applyAlignment="1">
      <alignment vertical="center"/>
    </xf>
    <xf numFmtId="165" fontId="4" fillId="3" borderId="0" xfId="2" applyNumberFormat="1" applyFont="1" applyFill="1" applyAlignment="1">
      <alignment vertical="center"/>
    </xf>
    <xf numFmtId="0" fontId="4" fillId="3" borderId="0" xfId="2" applyFont="1" applyFill="1" applyAlignment="1">
      <alignment horizontal="center" vertical="center" wrapText="1"/>
    </xf>
    <xf numFmtId="165" fontId="4" fillId="3" borderId="0" xfId="2" applyNumberFormat="1" applyFont="1" applyFill="1"/>
    <xf numFmtId="0" fontId="4" fillId="3" borderId="0" xfId="2" applyFont="1" applyFill="1" applyAlignment="1">
      <alignment horizontal="center" wrapText="1"/>
    </xf>
    <xf numFmtId="0" fontId="8" fillId="3" borderId="0" xfId="2" applyFont="1" applyFill="1"/>
    <xf numFmtId="0" fontId="12" fillId="3" borderId="0" xfId="2" applyFont="1" applyFill="1"/>
    <xf numFmtId="0" fontId="5" fillId="3" borderId="0" xfId="2" applyFont="1" applyFill="1"/>
    <xf numFmtId="0" fontId="5" fillId="3" borderId="0" xfId="2" applyFont="1" applyFill="1" applyAlignment="1">
      <alignment horizontal="left" wrapText="1"/>
    </xf>
    <xf numFmtId="165" fontId="5" fillId="3" borderId="0" xfId="2" applyNumberFormat="1" applyFont="1" applyFill="1"/>
    <xf numFmtId="0" fontId="6" fillId="0" borderId="0" xfId="2" applyFont="1" applyAlignment="1">
      <alignment wrapText="1"/>
    </xf>
    <xf numFmtId="0" fontId="6" fillId="2" borderId="31" xfId="2" applyFont="1" applyFill="1" applyBorder="1"/>
    <xf numFmtId="0" fontId="6" fillId="2" borderId="24" xfId="2" applyFont="1" applyFill="1" applyBorder="1" applyAlignment="1">
      <alignment vertical="center" wrapText="1"/>
    </xf>
    <xf numFmtId="0" fontId="6" fillId="2" borderId="32" xfId="2" applyFont="1" applyFill="1" applyBorder="1" applyAlignment="1">
      <alignment vertical="center" wrapText="1"/>
    </xf>
    <xf numFmtId="0" fontId="6" fillId="2" borderId="33" xfId="2" applyFont="1" applyFill="1" applyBorder="1"/>
    <xf numFmtId="8" fontId="6" fillId="2" borderId="2" xfId="2" applyNumberFormat="1" applyFont="1" applyFill="1" applyBorder="1" applyAlignment="1">
      <alignment wrapText="1"/>
    </xf>
    <xf numFmtId="8" fontId="6" fillId="2" borderId="19" xfId="2" applyNumberFormat="1" applyFont="1" applyFill="1" applyBorder="1" applyAlignment="1">
      <alignment wrapText="1"/>
    </xf>
    <xf numFmtId="0" fontId="6" fillId="2" borderId="38" xfId="2" applyFont="1" applyFill="1" applyBorder="1"/>
    <xf numFmtId="8" fontId="6" fillId="2" borderId="38" xfId="2" applyNumberFormat="1" applyFont="1" applyFill="1" applyBorder="1"/>
    <xf numFmtId="165" fontId="6" fillId="2" borderId="39" xfId="2" applyNumberFormat="1" applyFont="1" applyFill="1" applyBorder="1"/>
    <xf numFmtId="8" fontId="6" fillId="0" borderId="0" xfId="2" applyNumberFormat="1" applyFont="1"/>
    <xf numFmtId="165" fontId="6" fillId="0" borderId="0" xfId="2" applyNumberFormat="1" applyFont="1"/>
    <xf numFmtId="0" fontId="5" fillId="0" borderId="0" xfId="2" applyFont="1" applyAlignment="1">
      <alignment vertical="top" wrapText="1"/>
    </xf>
    <xf numFmtId="0" fontId="6" fillId="0" borderId="0" xfId="2" applyFont="1" applyAlignment="1">
      <alignment horizontal="left"/>
    </xf>
    <xf numFmtId="0" fontId="3" fillId="0" borderId="0" xfId="2" applyAlignment="1">
      <alignment horizontal="left"/>
    </xf>
    <xf numFmtId="0" fontId="3" fillId="0" borderId="0" xfId="2" applyFill="1" applyBorder="1" applyAlignment="1"/>
    <xf numFmtId="0" fontId="15" fillId="2" borderId="9" xfId="2" applyFont="1" applyFill="1" applyBorder="1" applyAlignment="1">
      <alignment horizontal="left"/>
    </xf>
    <xf numFmtId="0" fontId="15" fillId="2" borderId="11" xfId="2" applyFont="1" applyFill="1" applyBorder="1" applyAlignment="1">
      <alignment horizontal="left"/>
    </xf>
    <xf numFmtId="0" fontId="15" fillId="2" borderId="31" xfId="2" applyFont="1" applyFill="1" applyBorder="1" applyAlignment="1">
      <alignment horizontal="center" vertical="center" wrapText="1"/>
    </xf>
    <xf numFmtId="0" fontId="15" fillId="2" borderId="24" xfId="2" applyFont="1" applyFill="1" applyBorder="1" applyAlignment="1">
      <alignment horizontal="center" vertical="center" wrapText="1"/>
    </xf>
    <xf numFmtId="0" fontId="15" fillId="2" borderId="24" xfId="2" applyFont="1" applyFill="1" applyBorder="1" applyAlignment="1">
      <alignment horizontal="center" vertical="center"/>
    </xf>
    <xf numFmtId="0" fontId="15" fillId="2" borderId="32" xfId="2" applyFont="1" applyFill="1" applyBorder="1" applyAlignment="1">
      <alignment horizontal="center" vertical="center"/>
    </xf>
    <xf numFmtId="1" fontId="3" fillId="0" borderId="33" xfId="2" applyNumberFormat="1" applyBorder="1" applyAlignment="1">
      <alignment horizontal="left"/>
    </xf>
    <xf numFmtId="49" fontId="3" fillId="0" borderId="3" xfId="2" applyNumberFormat="1" applyBorder="1" applyAlignment="1"/>
    <xf numFmtId="49" fontId="3" fillId="0" borderId="1" xfId="2" applyNumberFormat="1" applyBorder="1" applyAlignment="1">
      <alignment horizontal="center"/>
    </xf>
    <xf numFmtId="49" fontId="3" fillId="0" borderId="7" xfId="2" applyNumberFormat="1" applyBorder="1" applyAlignment="1">
      <alignment horizontal="center"/>
    </xf>
    <xf numFmtId="165" fontId="3" fillId="0" borderId="41" xfId="2" applyNumberFormat="1" applyBorder="1"/>
    <xf numFmtId="1" fontId="3" fillId="0" borderId="18" xfId="2" applyNumberFormat="1" applyBorder="1" applyAlignment="1">
      <alignment horizontal="left"/>
    </xf>
    <xf numFmtId="49" fontId="3" fillId="0" borderId="4" xfId="2" applyNumberFormat="1" applyBorder="1" applyAlignment="1"/>
    <xf numFmtId="49" fontId="3" fillId="0" borderId="2" xfId="2" applyNumberFormat="1" applyBorder="1" applyAlignment="1">
      <alignment horizontal="center"/>
    </xf>
    <xf numFmtId="49" fontId="3" fillId="0" borderId="8" xfId="2" applyNumberFormat="1" applyBorder="1" applyAlignment="1">
      <alignment horizontal="center"/>
    </xf>
    <xf numFmtId="165" fontId="3" fillId="0" borderId="19" xfId="2" applyNumberFormat="1" applyBorder="1"/>
    <xf numFmtId="1" fontId="3" fillId="0" borderId="34" xfId="2" applyNumberFormat="1" applyBorder="1" applyAlignment="1">
      <alignment horizontal="left"/>
    </xf>
    <xf numFmtId="49" fontId="3" fillId="0" borderId="21" xfId="2" applyNumberFormat="1" applyBorder="1" applyAlignment="1"/>
    <xf numFmtId="49" fontId="3" fillId="0" borderId="5" xfId="2" applyNumberFormat="1" applyBorder="1" applyAlignment="1">
      <alignment horizontal="center"/>
    </xf>
    <xf numFmtId="49" fontId="3" fillId="0" borderId="42" xfId="2" applyNumberFormat="1" applyBorder="1" applyAlignment="1">
      <alignment horizontal="center"/>
    </xf>
    <xf numFmtId="165" fontId="3" fillId="0" borderId="35" xfId="2" applyNumberFormat="1" applyBorder="1"/>
    <xf numFmtId="49" fontId="15" fillId="2" borderId="27" xfId="2" applyNumberFormat="1" applyFont="1" applyFill="1" applyBorder="1" applyAlignment="1">
      <alignment horizontal="left"/>
    </xf>
    <xf numFmtId="0" fontId="15" fillId="0" borderId="0" xfId="2" applyFont="1" applyFill="1" applyBorder="1" applyAlignment="1">
      <alignment horizontal="left"/>
    </xf>
    <xf numFmtId="0" fontId="3" fillId="0" borderId="0" xfId="2" applyFill="1" applyBorder="1" applyAlignment="1">
      <alignment horizontal="center"/>
    </xf>
    <xf numFmtId="0" fontId="15" fillId="2" borderId="27" xfId="2" applyFont="1" applyFill="1" applyBorder="1" applyAlignment="1">
      <alignment horizontal="center" vertical="center"/>
    </xf>
    <xf numFmtId="0" fontId="15" fillId="2" borderId="28" xfId="2" applyFont="1" applyFill="1" applyBorder="1" applyAlignment="1">
      <alignment horizontal="center" vertical="center" wrapText="1"/>
    </xf>
    <xf numFmtId="0" fontId="15" fillId="2" borderId="28" xfId="2" applyFont="1" applyFill="1" applyBorder="1" applyAlignment="1">
      <alignment horizontal="center" vertical="center"/>
    </xf>
    <xf numFmtId="0" fontId="15" fillId="2" borderId="29" xfId="2" applyFont="1" applyFill="1" applyBorder="1" applyAlignment="1">
      <alignment horizontal="center" vertical="center"/>
    </xf>
    <xf numFmtId="1" fontId="3" fillId="0" borderId="31" xfId="2" applyNumberFormat="1" applyBorder="1" applyAlignment="1">
      <alignment horizontal="left"/>
    </xf>
    <xf numFmtId="14" fontId="3" fillId="0" borderId="24" xfId="2" applyNumberFormat="1" applyBorder="1"/>
    <xf numFmtId="49" fontId="3" fillId="0" borderId="24" xfId="2" applyNumberFormat="1" applyBorder="1"/>
    <xf numFmtId="165" fontId="3" fillId="0" borderId="32" xfId="2" applyNumberFormat="1" applyBorder="1"/>
    <xf numFmtId="14" fontId="3" fillId="0" borderId="2" xfId="2" applyNumberFormat="1" applyBorder="1"/>
    <xf numFmtId="49" fontId="3" fillId="0" borderId="2" xfId="2" applyNumberFormat="1" applyBorder="1"/>
    <xf numFmtId="1" fontId="3" fillId="0" borderId="43" xfId="2" applyNumberFormat="1" applyBorder="1" applyAlignment="1">
      <alignment horizontal="left"/>
    </xf>
    <xf numFmtId="14" fontId="3" fillId="0" borderId="44" xfId="2" applyNumberFormat="1" applyBorder="1"/>
    <xf numFmtId="49" fontId="3" fillId="0" borderId="44" xfId="2" applyNumberFormat="1" applyBorder="1"/>
    <xf numFmtId="165" fontId="3" fillId="0" borderId="45" xfId="2" applyNumberFormat="1" applyBorder="1"/>
    <xf numFmtId="165" fontId="6" fillId="2" borderId="29" xfId="2" applyNumberFormat="1" applyFont="1" applyFill="1" applyBorder="1"/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vertical="center"/>
    </xf>
    <xf numFmtId="0" fontId="7" fillId="0" borderId="0" xfId="0" applyFont="1" applyFill="1" applyProtection="1">
      <protection locked="0"/>
    </xf>
    <xf numFmtId="0" fontId="5" fillId="2" borderId="21" xfId="2" applyFont="1" applyFill="1" applyBorder="1" applyAlignment="1">
      <alignment horizontal="left" vertical="top" wrapText="1"/>
    </xf>
    <xf numFmtId="165" fontId="5" fillId="2" borderId="3" xfId="2" applyNumberFormat="1" applyFont="1" applyFill="1" applyBorder="1" applyAlignment="1">
      <alignment horizontal="right" vertical="top"/>
    </xf>
    <xf numFmtId="0" fontId="5" fillId="2" borderId="5" xfId="2" applyFont="1" applyFill="1" applyBorder="1" applyAlignment="1">
      <alignment vertical="center" wrapText="1"/>
    </xf>
    <xf numFmtId="49" fontId="4" fillId="0" borderId="0" xfId="0" applyNumberFormat="1" applyFont="1" applyFill="1" applyAlignment="1" applyProtection="1">
      <alignment horizontal="left" vertical="center" wrapText="1"/>
      <protection locked="0"/>
    </xf>
    <xf numFmtId="0" fontId="5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top" wrapText="1"/>
    </xf>
    <xf numFmtId="0" fontId="5" fillId="2" borderId="26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wrapText="1"/>
    </xf>
    <xf numFmtId="2" fontId="4" fillId="0" borderId="2" xfId="2" applyNumberFormat="1" applyFont="1" applyBorder="1" applyAlignment="1" applyProtection="1">
      <alignment horizontal="right" wrapText="1"/>
      <protection locked="0"/>
    </xf>
    <xf numFmtId="2" fontId="4" fillId="2" borderId="2" xfId="2" applyNumberFormat="1" applyFont="1" applyFill="1" applyBorder="1" applyAlignment="1">
      <alignment horizontal="right" wrapText="1"/>
    </xf>
    <xf numFmtId="14" fontId="4" fillId="0" borderId="2" xfId="2" applyNumberFormat="1" applyFont="1" applyBorder="1" applyAlignment="1" applyProtection="1">
      <alignment horizontal="right" wrapText="1"/>
      <protection locked="0"/>
    </xf>
    <xf numFmtId="1" fontId="4" fillId="2" borderId="2" xfId="2" applyNumberFormat="1" applyFont="1" applyFill="1" applyBorder="1" applyAlignment="1">
      <alignment horizontal="right" wrapText="1"/>
    </xf>
    <xf numFmtId="165" fontId="4" fillId="2" borderId="2" xfId="2" applyNumberFormat="1" applyFont="1" applyFill="1" applyBorder="1"/>
    <xf numFmtId="165" fontId="4" fillId="4" borderId="2" xfId="2" applyNumberFormat="1" applyFont="1" applyFill="1" applyBorder="1"/>
    <xf numFmtId="165" fontId="3" fillId="0" borderId="0" xfId="2" applyNumberFormat="1" applyFont="1"/>
    <xf numFmtId="0" fontId="3" fillId="0" borderId="0" xfId="2" applyFont="1" applyAlignment="1">
      <alignment horizontal="center"/>
    </xf>
    <xf numFmtId="0" fontId="4" fillId="0" borderId="16" xfId="2" applyFont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Fill="1" applyBorder="1" applyAlignment="1" applyProtection="1">
      <alignment horizontal="right" vertical="center"/>
      <protection locked="0"/>
    </xf>
    <xf numFmtId="165" fontId="4" fillId="0" borderId="2" xfId="1" applyNumberFormat="1" applyFont="1" applyFill="1" applyBorder="1" applyAlignment="1" applyProtection="1">
      <alignment horizontal="right" vertical="center"/>
      <protection locked="0"/>
    </xf>
    <xf numFmtId="165" fontId="4" fillId="0" borderId="5" xfId="1" applyNumberFormat="1" applyFont="1" applyFill="1" applyBorder="1" applyAlignment="1" applyProtection="1">
      <alignment horizontal="right" vertical="center"/>
      <protection locked="0"/>
    </xf>
    <xf numFmtId="0" fontId="6" fillId="3" borderId="0" xfId="2" applyFont="1" applyFill="1"/>
    <xf numFmtId="0" fontId="6" fillId="3" borderId="0" xfId="2" applyFont="1" applyFill="1" applyAlignment="1">
      <alignment horizontal="left" vertical="center"/>
    </xf>
    <xf numFmtId="0" fontId="5" fillId="3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left" vertical="center" wrapText="1"/>
    </xf>
    <xf numFmtId="165" fontId="4" fillId="3" borderId="0" xfId="1" applyNumberFormat="1" applyFont="1" applyFill="1" applyBorder="1" applyAlignment="1">
      <alignment horizontal="right" vertical="center"/>
    </xf>
    <xf numFmtId="0" fontId="3" fillId="3" borderId="0" xfId="2" applyFont="1" applyFill="1"/>
    <xf numFmtId="0" fontId="3" fillId="0" borderId="0" xfId="2" applyFont="1" applyAlignment="1">
      <alignment wrapText="1"/>
    </xf>
    <xf numFmtId="0" fontId="3" fillId="0" borderId="18" xfId="2" applyFont="1" applyBorder="1"/>
    <xf numFmtId="0" fontId="3" fillId="0" borderId="2" xfId="2" applyFont="1" applyBorder="1" applyProtection="1">
      <protection locked="0"/>
    </xf>
    <xf numFmtId="0" fontId="3" fillId="0" borderId="2" xfId="2" applyFont="1" applyBorder="1" applyAlignment="1" applyProtection="1">
      <alignment horizontal="center" wrapText="1"/>
      <protection locked="0"/>
    </xf>
    <xf numFmtId="165" fontId="3" fillId="2" borderId="2" xfId="2" applyNumberFormat="1" applyFont="1" applyFill="1" applyBorder="1"/>
    <xf numFmtId="165" fontId="3" fillId="2" borderId="19" xfId="2" applyNumberFormat="1" applyFont="1" applyFill="1" applyBorder="1"/>
    <xf numFmtId="0" fontId="3" fillId="0" borderId="34" xfId="2" applyFont="1" applyBorder="1"/>
    <xf numFmtId="0" fontId="3" fillId="0" borderId="5" xfId="2" applyFont="1" applyBorder="1" applyProtection="1">
      <protection locked="0"/>
    </xf>
    <xf numFmtId="0" fontId="3" fillId="0" borderId="5" xfId="2" applyFont="1" applyBorder="1" applyAlignment="1" applyProtection="1">
      <alignment horizontal="center" wrapText="1"/>
      <protection locked="0"/>
    </xf>
    <xf numFmtId="165" fontId="3" fillId="2" borderId="5" xfId="2" applyNumberFormat="1" applyFont="1" applyFill="1" applyBorder="1"/>
    <xf numFmtId="165" fontId="3" fillId="2" borderId="35" xfId="2" applyNumberFormat="1" applyFont="1" applyFill="1" applyBorder="1"/>
    <xf numFmtId="0" fontId="3" fillId="0" borderId="0" xfId="2" applyFont="1" applyAlignment="1"/>
    <xf numFmtId="0" fontId="3" fillId="0" borderId="0" xfId="0" applyFont="1"/>
    <xf numFmtId="0" fontId="5" fillId="2" borderId="5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wrapText="1"/>
    </xf>
    <xf numFmtId="0" fontId="5" fillId="0" borderId="0" xfId="2" applyFont="1" applyAlignment="1">
      <alignment horizontal="left" vertical="top" wrapText="1"/>
    </xf>
    <xf numFmtId="0" fontId="6" fillId="0" borderId="0" xfId="2" applyFont="1" applyAlignment="1">
      <alignment wrapText="1"/>
    </xf>
    <xf numFmtId="0" fontId="3" fillId="0" borderId="0" xfId="2" applyFont="1" applyAlignment="1"/>
    <xf numFmtId="0" fontId="5" fillId="2" borderId="23" xfId="2" applyFont="1" applyFill="1" applyBorder="1" applyAlignment="1">
      <alignment horizontal="center" vertical="center" wrapText="1"/>
    </xf>
    <xf numFmtId="0" fontId="5" fillId="2" borderId="26" xfId="2" applyFont="1" applyFill="1" applyBorder="1" applyAlignment="1">
      <alignment horizontal="center" vertical="center" wrapText="1"/>
    </xf>
    <xf numFmtId="3" fontId="5" fillId="2" borderId="23" xfId="2" applyNumberFormat="1" applyFont="1" applyFill="1" applyBorder="1" applyAlignment="1">
      <alignment horizontal="center" vertical="center" wrapText="1"/>
    </xf>
    <xf numFmtId="3" fontId="5" fillId="2" borderId="26" xfId="2" applyNumberFormat="1" applyFont="1" applyFill="1" applyBorder="1" applyAlignment="1">
      <alignment horizontal="center" vertical="center" wrapText="1"/>
    </xf>
    <xf numFmtId="4" fontId="5" fillId="2" borderId="23" xfId="2" applyNumberFormat="1" applyFont="1" applyFill="1" applyBorder="1" applyAlignment="1">
      <alignment horizontal="center" vertical="center" wrapText="1"/>
    </xf>
    <xf numFmtId="4" fontId="5" fillId="2" borderId="26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8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25" xfId="2" applyFont="1" applyFill="1" applyBorder="1" applyAlignment="1">
      <alignment horizontal="center" vertical="center" wrapText="1"/>
    </xf>
    <xf numFmtId="165" fontId="15" fillId="2" borderId="28" xfId="2" applyNumberFormat="1" applyFont="1" applyFill="1" applyBorder="1" applyAlignment="1">
      <alignment horizontal="right"/>
    </xf>
    <xf numFmtId="165" fontId="15" fillId="2" borderId="29" xfId="2" applyNumberFormat="1" applyFont="1" applyFill="1" applyBorder="1" applyAlignment="1">
      <alignment horizontal="right"/>
    </xf>
    <xf numFmtId="0" fontId="8" fillId="0" borderId="0" xfId="2" applyFont="1" applyAlignment="1">
      <alignment horizontal="left" wrapText="1"/>
    </xf>
    <xf numFmtId="0" fontId="15" fillId="2" borderId="27" xfId="2" applyFont="1" applyFill="1" applyBorder="1" applyAlignment="1">
      <alignment horizontal="left"/>
    </xf>
    <xf numFmtId="0" fontId="15" fillId="2" borderId="29" xfId="2" applyFont="1" applyFill="1" applyBorder="1" applyAlignment="1">
      <alignment horizontal="left"/>
    </xf>
    <xf numFmtId="0" fontId="3" fillId="2" borderId="17" xfId="2" applyFill="1" applyBorder="1" applyAlignment="1">
      <alignment horizontal="center"/>
    </xf>
    <xf numFmtId="0" fontId="3" fillId="2" borderId="12" xfId="2" applyFill="1" applyBorder="1" applyAlignment="1">
      <alignment horizontal="center"/>
    </xf>
    <xf numFmtId="0" fontId="15" fillId="2" borderId="20" xfId="2" applyFont="1" applyFill="1" applyBorder="1" applyAlignment="1">
      <alignment horizontal="left" vertical="center" wrapText="1"/>
    </xf>
    <xf numFmtId="0" fontId="15" fillId="2" borderId="40" xfId="2" applyFont="1" applyFill="1" applyBorder="1" applyAlignment="1">
      <alignment horizontal="left" vertical="center"/>
    </xf>
    <xf numFmtId="0" fontId="15" fillId="2" borderId="20" xfId="2" applyFont="1" applyFill="1" applyBorder="1" applyAlignment="1">
      <alignment horizontal="left" vertical="center"/>
    </xf>
    <xf numFmtId="0" fontId="3" fillId="2" borderId="0" xfId="2" applyFill="1" applyBorder="1" applyAlignment="1">
      <alignment horizontal="center"/>
    </xf>
    <xf numFmtId="0" fontId="3" fillId="2" borderId="40" xfId="2" applyFill="1" applyBorder="1" applyAlignment="1">
      <alignment horizontal="center"/>
    </xf>
    <xf numFmtId="0" fontId="3" fillId="2" borderId="10" xfId="2" applyFill="1" applyBorder="1" applyAlignment="1">
      <alignment horizontal="center"/>
    </xf>
    <xf numFmtId="0" fontId="3" fillId="2" borderId="11" xfId="2" applyFill="1" applyBorder="1" applyAlignment="1">
      <alignment horizontal="center"/>
    </xf>
    <xf numFmtId="1" fontId="6" fillId="2" borderId="6" xfId="2" applyNumberFormat="1" applyFont="1" applyFill="1" applyBorder="1" applyAlignment="1">
      <alignment horizontal="left"/>
    </xf>
    <xf numFmtId="1" fontId="6" fillId="2" borderId="17" xfId="2" applyNumberFormat="1" applyFont="1" applyFill="1" applyBorder="1" applyAlignment="1">
      <alignment horizontal="left"/>
    </xf>
    <xf numFmtId="1" fontId="6" fillId="2" borderId="30" xfId="2" applyNumberFormat="1" applyFont="1" applyFill="1" applyBorder="1" applyAlignment="1">
      <alignment horizontal="left"/>
    </xf>
    <xf numFmtId="0" fontId="15" fillId="2" borderId="13" xfId="2" applyFont="1" applyFill="1" applyBorder="1" applyAlignment="1">
      <alignment horizontal="left" vertical="center" wrapText="1"/>
    </xf>
    <xf numFmtId="0" fontId="15" fillId="2" borderId="14" xfId="2" applyFont="1" applyFill="1" applyBorder="1" applyAlignment="1">
      <alignment horizontal="left" vertical="center"/>
    </xf>
    <xf numFmtId="0" fontId="3" fillId="2" borderId="15" xfId="2" applyFill="1" applyBorder="1" applyAlignment="1">
      <alignment horizontal="center"/>
    </xf>
    <xf numFmtId="0" fontId="3" fillId="2" borderId="14" xfId="2" applyFill="1" applyBorder="1" applyAlignment="1">
      <alignment horizontal="center"/>
    </xf>
    <xf numFmtId="0" fontId="6" fillId="2" borderId="36" xfId="2" applyFont="1" applyFill="1" applyBorder="1" applyAlignment="1">
      <alignment horizontal="left"/>
    </xf>
    <xf numFmtId="0" fontId="6" fillId="2" borderId="37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/>
    </xf>
    <xf numFmtId="8" fontId="6" fillId="2" borderId="10" xfId="2" applyNumberFormat="1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wrapText="1"/>
    </xf>
    <xf numFmtId="0" fontId="6" fillId="2" borderId="27" xfId="2" applyFont="1" applyFill="1" applyBorder="1" applyAlignment="1">
      <alignment horizontal="center" wrapText="1"/>
    </xf>
    <xf numFmtId="0" fontId="6" fillId="2" borderId="28" xfId="2" applyFont="1" applyFill="1" applyBorder="1" applyAlignment="1">
      <alignment horizontal="center" wrapText="1"/>
    </xf>
    <xf numFmtId="0" fontId="6" fillId="2" borderId="29" xfId="2" applyFont="1" applyFill="1" applyBorder="1" applyAlignment="1">
      <alignment horizontal="center" wrapText="1"/>
    </xf>
    <xf numFmtId="0" fontId="6" fillId="2" borderId="30" xfId="2" applyFont="1" applyFill="1" applyBorder="1" applyAlignment="1">
      <alignment horizontal="center" wrapText="1"/>
    </xf>
    <xf numFmtId="49" fontId="4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9">
    <cellStyle name="Euro" xfId="1" xr:uid="{00000000-0005-0000-0000-000000000000}"/>
    <cellStyle name="Hyperlink 2" xfId="6" xr:uid="{00000000-0005-0000-0000-000001000000}"/>
    <cellStyle name="Standard" xfId="0" builtinId="0"/>
    <cellStyle name="Standard 2" xfId="2" xr:uid="{00000000-0005-0000-0000-000003000000}"/>
    <cellStyle name="Standard 2 2" xfId="3" xr:uid="{00000000-0005-0000-0000-000004000000}"/>
    <cellStyle name="Standard 3" xfId="4" xr:uid="{00000000-0005-0000-0000-000005000000}"/>
    <cellStyle name="Standard 4" xfId="5" xr:uid="{00000000-0005-0000-0000-000006000000}"/>
    <cellStyle name="Standard 5" xfId="7" xr:uid="{00000000-0005-0000-0000-000007000000}"/>
    <cellStyle name="Währung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1295400</xdr:colOff>
          <xdr:row>6</xdr:row>
          <xdr:rowOff>114300</xdr:rowOff>
        </xdr:from>
        <xdr:to>
          <xdr:col>0</xdr:col>
          <xdr:colOff>1533525</xdr:colOff>
          <xdr:row>6</xdr:row>
          <xdr:rowOff>390525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5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1304925</xdr:colOff>
          <xdr:row>5</xdr:row>
          <xdr:rowOff>0</xdr:rowOff>
        </xdr:from>
        <xdr:to>
          <xdr:col>0</xdr:col>
          <xdr:colOff>1704975</xdr:colOff>
          <xdr:row>5</xdr:row>
          <xdr:rowOff>504825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5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1285875</xdr:colOff>
          <xdr:row>10</xdr:row>
          <xdr:rowOff>47625</xdr:rowOff>
        </xdr:from>
        <xdr:to>
          <xdr:col>0</xdr:col>
          <xdr:colOff>1524000</xdr:colOff>
          <xdr:row>10</xdr:row>
          <xdr:rowOff>285750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5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1276350</xdr:colOff>
          <xdr:row>11</xdr:row>
          <xdr:rowOff>85725</xdr:rowOff>
        </xdr:from>
        <xdr:to>
          <xdr:col>0</xdr:col>
          <xdr:colOff>1524000</xdr:colOff>
          <xdr:row>11</xdr:row>
          <xdr:rowOff>323850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5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13</xdr:row>
          <xdr:rowOff>180975</xdr:rowOff>
        </xdr:from>
        <xdr:to>
          <xdr:col>0</xdr:col>
          <xdr:colOff>1495425</xdr:colOff>
          <xdr:row>13</xdr:row>
          <xdr:rowOff>419100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5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1247775</xdr:colOff>
          <xdr:row>15</xdr:row>
          <xdr:rowOff>371475</xdr:rowOff>
        </xdr:from>
        <xdr:to>
          <xdr:col>0</xdr:col>
          <xdr:colOff>1485900</xdr:colOff>
          <xdr:row>15</xdr:row>
          <xdr:rowOff>609600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5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1362075</xdr:colOff>
          <xdr:row>16</xdr:row>
          <xdr:rowOff>266700</xdr:rowOff>
        </xdr:from>
        <xdr:to>
          <xdr:col>1</xdr:col>
          <xdr:colOff>1600200</xdr:colOff>
          <xdr:row>16</xdr:row>
          <xdr:rowOff>504825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5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1304925</xdr:colOff>
          <xdr:row>4</xdr:row>
          <xdr:rowOff>190500</xdr:rowOff>
        </xdr:from>
        <xdr:to>
          <xdr:col>0</xdr:col>
          <xdr:colOff>1543050</xdr:colOff>
          <xdr:row>4</xdr:row>
          <xdr:rowOff>409575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5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1295400</xdr:colOff>
          <xdr:row>7</xdr:row>
          <xdr:rowOff>114300</xdr:rowOff>
        </xdr:from>
        <xdr:to>
          <xdr:col>0</xdr:col>
          <xdr:colOff>1533525</xdr:colOff>
          <xdr:row>7</xdr:row>
          <xdr:rowOff>390525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5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2\org-daten$\Abt\6\Haushalt\Richtlinien%20Abt.%206\Integrationsagenturen\Antragsvordrucke\KFI%20mit%20Sachausgabenpausche%20spez.Ma&#223;nahmen\20240124_Anlage_3_4_V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age 3-4 - Gesamtberechnung"/>
      <sheetName val="Anlage 4 A"/>
      <sheetName val="Anlage 4 B"/>
      <sheetName val="Anlage 4 C"/>
      <sheetName val="Anlage 4 D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8"/>
  <sheetViews>
    <sheetView tabSelected="1" view="pageBreakPreview" zoomScale="60" zoomScaleNormal="70" workbookViewId="0"/>
  </sheetViews>
  <sheetFormatPr baseColWidth="10" defaultColWidth="11.42578125" defaultRowHeight="12.75" x14ac:dyDescent="0.2"/>
  <cols>
    <col min="1" max="4" width="33.7109375" style="50" customWidth="1"/>
    <col min="5" max="5" width="31.5703125" style="50" customWidth="1"/>
    <col min="6" max="6" width="35.140625" style="50" customWidth="1"/>
    <col min="7" max="7" width="24.7109375" style="159" customWidth="1"/>
    <col min="8" max="8" width="20.5703125" style="50" customWidth="1"/>
    <col min="9" max="9" width="20.5703125" style="159" customWidth="1"/>
    <col min="10" max="13" width="17" style="50" customWidth="1"/>
    <col min="14" max="14" width="26" style="50" customWidth="1"/>
    <col min="15" max="15" width="19.7109375" style="50" customWidth="1"/>
    <col min="16" max="16" width="21" style="50" customWidth="1"/>
    <col min="17" max="17" width="22.42578125" style="50" customWidth="1"/>
    <col min="18" max="18" width="23.7109375" style="50" customWidth="1"/>
    <col min="19" max="16384" width="11.42578125" style="50"/>
  </cols>
  <sheetData>
    <row r="1" spans="1:18" s="5" customFormat="1" ht="27" customHeight="1" x14ac:dyDescent="0.4">
      <c r="A1" s="43" t="s">
        <v>100</v>
      </c>
      <c r="F1" s="43"/>
      <c r="G1" s="148"/>
      <c r="H1" s="43"/>
      <c r="I1" s="148"/>
      <c r="J1" s="43"/>
      <c r="K1" s="43"/>
      <c r="L1" s="43"/>
      <c r="M1" s="43"/>
      <c r="N1" s="43"/>
      <c r="O1" s="43"/>
      <c r="P1" s="50"/>
      <c r="Q1" s="43"/>
      <c r="R1" s="43"/>
    </row>
    <row r="2" spans="1:18" ht="24" customHeight="1" x14ac:dyDescent="0.25">
      <c r="A2" s="188" t="s">
        <v>94</v>
      </c>
      <c r="B2" s="188"/>
      <c r="C2" s="188"/>
      <c r="D2" s="188"/>
      <c r="E2" s="188"/>
      <c r="F2" s="188"/>
      <c r="G2" s="41"/>
      <c r="H2" s="46"/>
      <c r="I2" s="49"/>
      <c r="J2" s="46"/>
      <c r="K2" s="46"/>
      <c r="L2" s="46"/>
      <c r="M2" s="46"/>
      <c r="N2" s="46"/>
      <c r="O2" s="46"/>
      <c r="P2" s="48"/>
      <c r="Q2" s="46"/>
      <c r="R2" s="46"/>
    </row>
    <row r="3" spans="1:18" ht="15" customHeight="1" x14ac:dyDescent="0.25">
      <c r="A3" s="188"/>
      <c r="B3" s="188"/>
      <c r="C3" s="188"/>
      <c r="D3" s="188"/>
      <c r="E3" s="188"/>
      <c r="F3" s="188"/>
      <c r="G3" s="45"/>
      <c r="H3" s="41"/>
      <c r="I3" s="45"/>
      <c r="J3" s="41"/>
      <c r="K3" s="41"/>
      <c r="L3" s="41"/>
      <c r="M3" s="41"/>
      <c r="N3" s="41"/>
      <c r="O3" s="41"/>
      <c r="P3" s="41"/>
      <c r="Q3" s="41"/>
      <c r="R3" s="46"/>
    </row>
    <row r="4" spans="1:18" ht="15" customHeight="1" x14ac:dyDescent="0.25">
      <c r="A4" s="146"/>
      <c r="B4" s="146"/>
      <c r="C4" s="146"/>
      <c r="D4" s="146"/>
      <c r="E4" s="146"/>
      <c r="F4" s="146"/>
      <c r="G4" s="45"/>
      <c r="H4" s="41"/>
      <c r="I4" s="45"/>
      <c r="J4" s="41"/>
      <c r="K4" s="41"/>
      <c r="L4" s="41"/>
      <c r="M4" s="41"/>
      <c r="N4" s="41"/>
      <c r="O4" s="41"/>
      <c r="P4" s="41"/>
      <c r="Q4" s="41"/>
      <c r="R4" s="46"/>
    </row>
    <row r="5" spans="1:18" ht="20.25" customHeight="1" x14ac:dyDescent="0.25">
      <c r="A5" s="46" t="s">
        <v>28</v>
      </c>
      <c r="B5" s="151">
        <f>'[1]Anlage 3-4 - Gesamtberechnung'!D23</f>
        <v>0</v>
      </c>
      <c r="C5" s="151"/>
      <c r="D5" s="151"/>
      <c r="E5" s="41"/>
      <c r="G5" s="45"/>
      <c r="H5" s="41"/>
      <c r="I5" s="45"/>
      <c r="J5" s="41"/>
      <c r="K5" s="42"/>
      <c r="L5" s="42"/>
      <c r="M5" s="41"/>
      <c r="N5" s="42"/>
      <c r="O5" s="41"/>
      <c r="P5" s="42"/>
      <c r="Q5" s="41"/>
      <c r="R5" s="41"/>
    </row>
    <row r="6" spans="1:18" ht="27.75" customHeight="1" x14ac:dyDescent="0.4">
      <c r="A6" s="41" t="s">
        <v>1</v>
      </c>
      <c r="B6" s="44">
        <f>'[1]Anlage 3-4 - Gesamtberechnung'!A2</f>
        <v>0</v>
      </c>
      <c r="C6" s="44"/>
      <c r="D6" s="44"/>
      <c r="E6" s="44"/>
      <c r="F6" s="44"/>
      <c r="G6" s="44"/>
      <c r="H6" s="44"/>
      <c r="I6" s="44"/>
      <c r="J6" s="44"/>
      <c r="K6" s="5"/>
      <c r="L6" s="5"/>
      <c r="M6" s="5"/>
      <c r="N6" s="43"/>
      <c r="O6" s="41"/>
      <c r="P6" s="42"/>
      <c r="Q6" s="41"/>
      <c r="R6" s="41"/>
    </row>
    <row r="7" spans="1:18" ht="27.75" customHeight="1" x14ac:dyDescent="0.4">
      <c r="A7" s="41"/>
      <c r="B7" s="4"/>
      <c r="C7" s="4"/>
      <c r="D7" s="4"/>
      <c r="E7" s="4"/>
      <c r="F7" s="4"/>
      <c r="G7" s="4"/>
      <c r="H7" s="4"/>
      <c r="I7" s="4"/>
      <c r="J7" s="4"/>
      <c r="K7" s="5"/>
      <c r="L7" s="5"/>
      <c r="M7" s="5"/>
      <c r="N7" s="43"/>
      <c r="O7" s="41"/>
      <c r="P7" s="42"/>
      <c r="Q7" s="41"/>
      <c r="R7" s="41"/>
    </row>
    <row r="8" spans="1:18" s="5" customFormat="1" ht="81.75" customHeight="1" x14ac:dyDescent="0.35">
      <c r="A8" s="186" t="s">
        <v>63</v>
      </c>
      <c r="B8" s="186" t="s">
        <v>62</v>
      </c>
      <c r="C8" s="187" t="s">
        <v>58</v>
      </c>
      <c r="D8" s="186" t="s">
        <v>71</v>
      </c>
      <c r="E8" s="186" t="s">
        <v>26</v>
      </c>
      <c r="F8" s="145" t="s">
        <v>72</v>
      </c>
      <c r="G8" s="186" t="s">
        <v>25</v>
      </c>
      <c r="H8" s="186" t="s">
        <v>77</v>
      </c>
      <c r="I8" s="186" t="s">
        <v>78</v>
      </c>
      <c r="J8" s="186" t="s">
        <v>79</v>
      </c>
      <c r="K8" s="183" t="s">
        <v>52</v>
      </c>
      <c r="L8" s="183" t="s">
        <v>53</v>
      </c>
      <c r="M8" s="183" t="s">
        <v>80</v>
      </c>
      <c r="N8" s="40" t="s">
        <v>81</v>
      </c>
      <c r="O8" s="40" t="s">
        <v>82</v>
      </c>
      <c r="P8" s="183" t="s">
        <v>83</v>
      </c>
      <c r="Q8" s="183" t="s">
        <v>84</v>
      </c>
      <c r="R8" s="183" t="s">
        <v>85</v>
      </c>
    </row>
    <row r="9" spans="1:18" s="16" customFormat="1" ht="31.5" customHeight="1" x14ac:dyDescent="0.2">
      <c r="A9" s="186"/>
      <c r="B9" s="186"/>
      <c r="C9" s="187"/>
      <c r="D9" s="186"/>
      <c r="E9" s="186"/>
      <c r="F9" s="186" t="s">
        <v>24</v>
      </c>
      <c r="G9" s="186"/>
      <c r="H9" s="186"/>
      <c r="I9" s="186"/>
      <c r="J9" s="186"/>
      <c r="K9" s="184"/>
      <c r="L9" s="184"/>
      <c r="M9" s="184"/>
      <c r="N9" s="143" t="s">
        <v>86</v>
      </c>
      <c r="O9" s="141" t="s">
        <v>55</v>
      </c>
      <c r="P9" s="184"/>
      <c r="Q9" s="184"/>
      <c r="R9" s="184"/>
    </row>
    <row r="10" spans="1:18" s="16" customFormat="1" ht="19.5" customHeight="1" x14ac:dyDescent="0.2">
      <c r="A10" s="186"/>
      <c r="B10" s="186"/>
      <c r="C10" s="187"/>
      <c r="D10" s="186"/>
      <c r="E10" s="186"/>
      <c r="F10" s="186"/>
      <c r="G10" s="186"/>
      <c r="H10" s="186"/>
      <c r="I10" s="186"/>
      <c r="J10" s="186"/>
      <c r="K10" s="185"/>
      <c r="L10" s="185"/>
      <c r="M10" s="185"/>
      <c r="N10" s="142">
        <v>86498.32</v>
      </c>
      <c r="O10" s="142">
        <v>8800</v>
      </c>
      <c r="P10" s="185"/>
      <c r="Q10" s="185"/>
      <c r="R10" s="185"/>
    </row>
    <row r="11" spans="1:18" ht="15.75" x14ac:dyDescent="0.25">
      <c r="A11" s="36"/>
      <c r="B11" s="36"/>
      <c r="C11" s="36"/>
      <c r="D11" s="36"/>
      <c r="E11" s="35"/>
      <c r="F11" s="36"/>
      <c r="G11" s="35"/>
      <c r="H11" s="152"/>
      <c r="I11" s="153">
        <f t="shared" ref="I11:I52" si="0">H11/360*M11</f>
        <v>0</v>
      </c>
      <c r="J11" s="34"/>
      <c r="K11" s="154">
        <v>46023</v>
      </c>
      <c r="L11" s="154">
        <v>46387</v>
      </c>
      <c r="M11" s="155">
        <f t="shared" ref="M11:M52" si="1">DAYS360(K11,L11+1)</f>
        <v>360</v>
      </c>
      <c r="N11" s="156">
        <f t="shared" ref="N11:N52" si="2">IF(AND(J11&lt;=$N$10*H11,J11&lt;$N$10*H11/360*M11),J11,$N$10/360*M11*H11)</f>
        <v>0</v>
      </c>
      <c r="O11" s="12">
        <f t="shared" ref="O11:O52" si="3">(H11*$O$10)*M11/360</f>
        <v>0</v>
      </c>
      <c r="P11" s="39"/>
      <c r="Q11" s="33">
        <f t="shared" ref="Q11:Q52" si="4">SUM(J11+O11+P11)</f>
        <v>0</v>
      </c>
      <c r="R11" s="32">
        <f t="shared" ref="R11:R52" si="5">SUM(N11,O11,P11)</f>
        <v>0</v>
      </c>
    </row>
    <row r="12" spans="1:18" s="15" customFormat="1" ht="15.75" x14ac:dyDescent="0.25">
      <c r="A12" s="36"/>
      <c r="B12" s="36"/>
      <c r="C12" s="36"/>
      <c r="D12" s="36"/>
      <c r="E12" s="35"/>
      <c r="F12" s="38"/>
      <c r="G12" s="37"/>
      <c r="H12" s="152"/>
      <c r="I12" s="153">
        <f t="shared" si="0"/>
        <v>0</v>
      </c>
      <c r="J12" s="34"/>
      <c r="K12" s="154">
        <v>46023</v>
      </c>
      <c r="L12" s="154">
        <v>46387</v>
      </c>
      <c r="M12" s="155">
        <f t="shared" si="1"/>
        <v>360</v>
      </c>
      <c r="N12" s="156">
        <f t="shared" si="2"/>
        <v>0</v>
      </c>
      <c r="O12" s="12">
        <f t="shared" si="3"/>
        <v>0</v>
      </c>
      <c r="P12" s="39"/>
      <c r="Q12" s="33">
        <f t="shared" si="4"/>
        <v>0</v>
      </c>
      <c r="R12" s="32">
        <f t="shared" si="5"/>
        <v>0</v>
      </c>
    </row>
    <row r="13" spans="1:18" s="3" customFormat="1" ht="15.75" x14ac:dyDescent="0.25">
      <c r="A13" s="36"/>
      <c r="B13" s="36"/>
      <c r="C13" s="36"/>
      <c r="D13" s="36"/>
      <c r="E13" s="35"/>
      <c r="F13" s="36"/>
      <c r="G13" s="35"/>
      <c r="H13" s="152"/>
      <c r="I13" s="153">
        <f t="shared" si="0"/>
        <v>0</v>
      </c>
      <c r="J13" s="34"/>
      <c r="K13" s="154">
        <v>46023</v>
      </c>
      <c r="L13" s="154">
        <v>46387</v>
      </c>
      <c r="M13" s="155">
        <f t="shared" si="1"/>
        <v>360</v>
      </c>
      <c r="N13" s="156">
        <f t="shared" si="2"/>
        <v>0</v>
      </c>
      <c r="O13" s="12">
        <f t="shared" si="3"/>
        <v>0</v>
      </c>
      <c r="P13" s="34"/>
      <c r="Q13" s="33">
        <f t="shared" si="4"/>
        <v>0</v>
      </c>
      <c r="R13" s="32">
        <f t="shared" si="5"/>
        <v>0</v>
      </c>
    </row>
    <row r="14" spans="1:18" s="3" customFormat="1" ht="15.75" x14ac:dyDescent="0.25">
      <c r="A14" s="36"/>
      <c r="B14" s="36"/>
      <c r="C14" s="36"/>
      <c r="D14" s="36"/>
      <c r="E14" s="35"/>
      <c r="F14" s="36"/>
      <c r="G14" s="35"/>
      <c r="H14" s="152"/>
      <c r="I14" s="153">
        <f t="shared" si="0"/>
        <v>0</v>
      </c>
      <c r="J14" s="34"/>
      <c r="K14" s="154">
        <v>46023</v>
      </c>
      <c r="L14" s="154">
        <v>46387</v>
      </c>
      <c r="M14" s="155">
        <f t="shared" si="1"/>
        <v>360</v>
      </c>
      <c r="N14" s="156">
        <f t="shared" si="2"/>
        <v>0</v>
      </c>
      <c r="O14" s="12">
        <f t="shared" si="3"/>
        <v>0</v>
      </c>
      <c r="P14" s="34"/>
      <c r="Q14" s="33">
        <f t="shared" si="4"/>
        <v>0</v>
      </c>
      <c r="R14" s="32">
        <f t="shared" si="5"/>
        <v>0</v>
      </c>
    </row>
    <row r="15" spans="1:18" s="3" customFormat="1" ht="15.75" x14ac:dyDescent="0.25">
      <c r="A15" s="36"/>
      <c r="B15" s="36"/>
      <c r="C15" s="36"/>
      <c r="D15" s="36"/>
      <c r="E15" s="35"/>
      <c r="F15" s="36"/>
      <c r="G15" s="35"/>
      <c r="H15" s="152"/>
      <c r="I15" s="153">
        <f t="shared" si="0"/>
        <v>0</v>
      </c>
      <c r="J15" s="34"/>
      <c r="K15" s="154">
        <v>46023</v>
      </c>
      <c r="L15" s="154">
        <v>46387</v>
      </c>
      <c r="M15" s="155">
        <f t="shared" si="1"/>
        <v>360</v>
      </c>
      <c r="N15" s="156">
        <f t="shared" si="2"/>
        <v>0</v>
      </c>
      <c r="O15" s="12">
        <f t="shared" si="3"/>
        <v>0</v>
      </c>
      <c r="P15" s="34"/>
      <c r="Q15" s="33">
        <f t="shared" si="4"/>
        <v>0</v>
      </c>
      <c r="R15" s="32">
        <f t="shared" si="5"/>
        <v>0</v>
      </c>
    </row>
    <row r="16" spans="1:18" s="3" customFormat="1" ht="15.75" x14ac:dyDescent="0.25">
      <c r="A16" s="36"/>
      <c r="B16" s="36"/>
      <c r="C16" s="36"/>
      <c r="D16" s="36"/>
      <c r="E16" s="35"/>
      <c r="F16" s="38"/>
      <c r="G16" s="37"/>
      <c r="H16" s="152"/>
      <c r="I16" s="153">
        <f t="shared" si="0"/>
        <v>0</v>
      </c>
      <c r="J16" s="34"/>
      <c r="K16" s="154">
        <v>46023</v>
      </c>
      <c r="L16" s="154">
        <v>46387</v>
      </c>
      <c r="M16" s="155">
        <f t="shared" si="1"/>
        <v>360</v>
      </c>
      <c r="N16" s="156">
        <f t="shared" si="2"/>
        <v>0</v>
      </c>
      <c r="O16" s="12">
        <f t="shared" si="3"/>
        <v>0</v>
      </c>
      <c r="P16" s="34"/>
      <c r="Q16" s="33">
        <f t="shared" si="4"/>
        <v>0</v>
      </c>
      <c r="R16" s="32">
        <f t="shared" si="5"/>
        <v>0</v>
      </c>
    </row>
    <row r="17" spans="1:18" s="3" customFormat="1" ht="15.75" x14ac:dyDescent="0.25">
      <c r="A17" s="36"/>
      <c r="B17" s="36"/>
      <c r="C17" s="36"/>
      <c r="D17" s="36"/>
      <c r="E17" s="35"/>
      <c r="F17" s="38"/>
      <c r="G17" s="37"/>
      <c r="H17" s="152"/>
      <c r="I17" s="153">
        <f t="shared" si="0"/>
        <v>0</v>
      </c>
      <c r="J17" s="34"/>
      <c r="K17" s="154">
        <v>46023</v>
      </c>
      <c r="L17" s="154">
        <v>46387</v>
      </c>
      <c r="M17" s="155">
        <f t="shared" si="1"/>
        <v>360</v>
      </c>
      <c r="N17" s="156">
        <f t="shared" si="2"/>
        <v>0</v>
      </c>
      <c r="O17" s="12">
        <f t="shared" si="3"/>
        <v>0</v>
      </c>
      <c r="P17" s="34"/>
      <c r="Q17" s="33">
        <f t="shared" si="4"/>
        <v>0</v>
      </c>
      <c r="R17" s="32">
        <f t="shared" si="5"/>
        <v>0</v>
      </c>
    </row>
    <row r="18" spans="1:18" s="3" customFormat="1" ht="15.75" x14ac:dyDescent="0.25">
      <c r="A18" s="36"/>
      <c r="B18" s="36"/>
      <c r="C18" s="36"/>
      <c r="D18" s="36"/>
      <c r="E18" s="35"/>
      <c r="F18" s="38"/>
      <c r="G18" s="37"/>
      <c r="H18" s="152"/>
      <c r="I18" s="153">
        <f t="shared" si="0"/>
        <v>0</v>
      </c>
      <c r="J18" s="34"/>
      <c r="K18" s="154">
        <v>46023</v>
      </c>
      <c r="L18" s="154">
        <v>46387</v>
      </c>
      <c r="M18" s="155">
        <f t="shared" si="1"/>
        <v>360</v>
      </c>
      <c r="N18" s="156">
        <f t="shared" si="2"/>
        <v>0</v>
      </c>
      <c r="O18" s="12">
        <f t="shared" si="3"/>
        <v>0</v>
      </c>
      <c r="P18" s="34"/>
      <c r="Q18" s="33">
        <f t="shared" si="4"/>
        <v>0</v>
      </c>
      <c r="R18" s="32">
        <f t="shared" si="5"/>
        <v>0</v>
      </c>
    </row>
    <row r="19" spans="1:18" s="3" customFormat="1" ht="15.75" x14ac:dyDescent="0.25">
      <c r="A19" s="36"/>
      <c r="B19" s="36"/>
      <c r="C19" s="36"/>
      <c r="D19" s="36"/>
      <c r="E19" s="35"/>
      <c r="F19" s="38"/>
      <c r="G19" s="37"/>
      <c r="H19" s="152"/>
      <c r="I19" s="153">
        <f t="shared" si="0"/>
        <v>0</v>
      </c>
      <c r="J19" s="34"/>
      <c r="K19" s="154">
        <v>46023</v>
      </c>
      <c r="L19" s="154">
        <v>46387</v>
      </c>
      <c r="M19" s="155">
        <f t="shared" si="1"/>
        <v>360</v>
      </c>
      <c r="N19" s="156">
        <f t="shared" si="2"/>
        <v>0</v>
      </c>
      <c r="O19" s="12">
        <f t="shared" si="3"/>
        <v>0</v>
      </c>
      <c r="P19" s="34"/>
      <c r="Q19" s="33">
        <f t="shared" si="4"/>
        <v>0</v>
      </c>
      <c r="R19" s="32">
        <f t="shared" si="5"/>
        <v>0</v>
      </c>
    </row>
    <row r="20" spans="1:18" s="3" customFormat="1" ht="15.75" x14ac:dyDescent="0.25">
      <c r="A20" s="36"/>
      <c r="B20" s="36"/>
      <c r="C20" s="36"/>
      <c r="D20" s="36"/>
      <c r="E20" s="35"/>
      <c r="F20" s="38"/>
      <c r="G20" s="37"/>
      <c r="H20" s="152"/>
      <c r="I20" s="153">
        <f t="shared" si="0"/>
        <v>0</v>
      </c>
      <c r="J20" s="34"/>
      <c r="K20" s="154">
        <v>46023</v>
      </c>
      <c r="L20" s="154">
        <v>46387</v>
      </c>
      <c r="M20" s="155">
        <f t="shared" si="1"/>
        <v>360</v>
      </c>
      <c r="N20" s="156">
        <f t="shared" si="2"/>
        <v>0</v>
      </c>
      <c r="O20" s="12">
        <f t="shared" si="3"/>
        <v>0</v>
      </c>
      <c r="P20" s="34"/>
      <c r="Q20" s="33">
        <f t="shared" si="4"/>
        <v>0</v>
      </c>
      <c r="R20" s="32">
        <f t="shared" si="5"/>
        <v>0</v>
      </c>
    </row>
    <row r="21" spans="1:18" s="3" customFormat="1" ht="15.75" x14ac:dyDescent="0.25">
      <c r="A21" s="36"/>
      <c r="B21" s="36"/>
      <c r="C21" s="36"/>
      <c r="D21" s="36"/>
      <c r="E21" s="35"/>
      <c r="F21" s="38"/>
      <c r="G21" s="37"/>
      <c r="H21" s="152"/>
      <c r="I21" s="153">
        <f t="shared" si="0"/>
        <v>0</v>
      </c>
      <c r="J21" s="34"/>
      <c r="K21" s="154">
        <v>46023</v>
      </c>
      <c r="L21" s="154">
        <v>46387</v>
      </c>
      <c r="M21" s="155">
        <f t="shared" si="1"/>
        <v>360</v>
      </c>
      <c r="N21" s="156">
        <f t="shared" si="2"/>
        <v>0</v>
      </c>
      <c r="O21" s="12">
        <f t="shared" si="3"/>
        <v>0</v>
      </c>
      <c r="P21" s="34"/>
      <c r="Q21" s="33">
        <f t="shared" si="4"/>
        <v>0</v>
      </c>
      <c r="R21" s="32">
        <f t="shared" si="5"/>
        <v>0</v>
      </c>
    </row>
    <row r="22" spans="1:18" s="3" customFormat="1" ht="15.75" x14ac:dyDescent="0.25">
      <c r="A22" s="36"/>
      <c r="B22" s="36"/>
      <c r="C22" s="36"/>
      <c r="D22" s="36"/>
      <c r="E22" s="35"/>
      <c r="F22" s="38"/>
      <c r="G22" s="37"/>
      <c r="H22" s="152"/>
      <c r="I22" s="153">
        <f t="shared" si="0"/>
        <v>0</v>
      </c>
      <c r="J22" s="34"/>
      <c r="K22" s="154">
        <v>46023</v>
      </c>
      <c r="L22" s="154">
        <v>46387</v>
      </c>
      <c r="M22" s="155">
        <f t="shared" si="1"/>
        <v>360</v>
      </c>
      <c r="N22" s="156">
        <f t="shared" si="2"/>
        <v>0</v>
      </c>
      <c r="O22" s="12">
        <f t="shared" si="3"/>
        <v>0</v>
      </c>
      <c r="P22" s="34"/>
      <c r="Q22" s="33">
        <f t="shared" si="4"/>
        <v>0</v>
      </c>
      <c r="R22" s="32">
        <f t="shared" si="5"/>
        <v>0</v>
      </c>
    </row>
    <row r="23" spans="1:18" s="3" customFormat="1" ht="15.75" x14ac:dyDescent="0.25">
      <c r="A23" s="36"/>
      <c r="B23" s="36"/>
      <c r="C23" s="36"/>
      <c r="D23" s="36"/>
      <c r="E23" s="35"/>
      <c r="F23" s="38"/>
      <c r="G23" s="37"/>
      <c r="H23" s="152"/>
      <c r="I23" s="153">
        <f t="shared" si="0"/>
        <v>0</v>
      </c>
      <c r="J23" s="34"/>
      <c r="K23" s="154">
        <v>46023</v>
      </c>
      <c r="L23" s="154">
        <v>46387</v>
      </c>
      <c r="M23" s="155">
        <f t="shared" si="1"/>
        <v>360</v>
      </c>
      <c r="N23" s="156">
        <f t="shared" si="2"/>
        <v>0</v>
      </c>
      <c r="O23" s="12">
        <f t="shared" si="3"/>
        <v>0</v>
      </c>
      <c r="P23" s="34"/>
      <c r="Q23" s="33">
        <f t="shared" si="4"/>
        <v>0</v>
      </c>
      <c r="R23" s="32">
        <f t="shared" si="5"/>
        <v>0</v>
      </c>
    </row>
    <row r="24" spans="1:18" s="3" customFormat="1" ht="15.75" x14ac:dyDescent="0.25">
      <c r="A24" s="36"/>
      <c r="B24" s="36"/>
      <c r="C24" s="36"/>
      <c r="D24" s="36"/>
      <c r="E24" s="35"/>
      <c r="F24" s="38"/>
      <c r="G24" s="37"/>
      <c r="H24" s="152"/>
      <c r="I24" s="153">
        <f t="shared" si="0"/>
        <v>0</v>
      </c>
      <c r="J24" s="34"/>
      <c r="K24" s="154">
        <v>46023</v>
      </c>
      <c r="L24" s="154">
        <v>46387</v>
      </c>
      <c r="M24" s="155">
        <f t="shared" si="1"/>
        <v>360</v>
      </c>
      <c r="N24" s="156">
        <f t="shared" si="2"/>
        <v>0</v>
      </c>
      <c r="O24" s="12">
        <f t="shared" si="3"/>
        <v>0</v>
      </c>
      <c r="P24" s="34"/>
      <c r="Q24" s="33">
        <f t="shared" si="4"/>
        <v>0</v>
      </c>
      <c r="R24" s="32">
        <f t="shared" si="5"/>
        <v>0</v>
      </c>
    </row>
    <row r="25" spans="1:18" s="3" customFormat="1" ht="15.75" x14ac:dyDescent="0.25">
      <c r="A25" s="36"/>
      <c r="B25" s="36"/>
      <c r="C25" s="36"/>
      <c r="D25" s="36"/>
      <c r="E25" s="35"/>
      <c r="F25" s="38"/>
      <c r="G25" s="37"/>
      <c r="H25" s="152"/>
      <c r="I25" s="153">
        <f t="shared" si="0"/>
        <v>0</v>
      </c>
      <c r="J25" s="34"/>
      <c r="K25" s="154">
        <v>46023</v>
      </c>
      <c r="L25" s="154">
        <v>46387</v>
      </c>
      <c r="M25" s="155">
        <f t="shared" si="1"/>
        <v>360</v>
      </c>
      <c r="N25" s="156">
        <f t="shared" si="2"/>
        <v>0</v>
      </c>
      <c r="O25" s="12">
        <f t="shared" si="3"/>
        <v>0</v>
      </c>
      <c r="P25" s="34"/>
      <c r="Q25" s="33">
        <f t="shared" si="4"/>
        <v>0</v>
      </c>
      <c r="R25" s="32">
        <f t="shared" si="5"/>
        <v>0</v>
      </c>
    </row>
    <row r="26" spans="1:18" s="3" customFormat="1" ht="15.75" x14ac:dyDescent="0.25">
      <c r="A26" s="36"/>
      <c r="B26" s="36"/>
      <c r="C26" s="36"/>
      <c r="D26" s="36"/>
      <c r="E26" s="35"/>
      <c r="F26" s="38"/>
      <c r="G26" s="37"/>
      <c r="H26" s="152"/>
      <c r="I26" s="153">
        <f t="shared" si="0"/>
        <v>0</v>
      </c>
      <c r="J26" s="34"/>
      <c r="K26" s="154">
        <v>46023</v>
      </c>
      <c r="L26" s="154">
        <v>46387</v>
      </c>
      <c r="M26" s="155">
        <f t="shared" si="1"/>
        <v>360</v>
      </c>
      <c r="N26" s="156">
        <f t="shared" si="2"/>
        <v>0</v>
      </c>
      <c r="O26" s="12">
        <f t="shared" si="3"/>
        <v>0</v>
      </c>
      <c r="P26" s="34"/>
      <c r="Q26" s="33">
        <f t="shared" si="4"/>
        <v>0</v>
      </c>
      <c r="R26" s="32">
        <f t="shared" si="5"/>
        <v>0</v>
      </c>
    </row>
    <row r="27" spans="1:18" s="3" customFormat="1" ht="15.75" x14ac:dyDescent="0.25">
      <c r="A27" s="36"/>
      <c r="B27" s="36"/>
      <c r="C27" s="36"/>
      <c r="D27" s="36"/>
      <c r="E27" s="35"/>
      <c r="F27" s="38"/>
      <c r="G27" s="37"/>
      <c r="H27" s="152"/>
      <c r="I27" s="153">
        <f t="shared" si="0"/>
        <v>0</v>
      </c>
      <c r="J27" s="34"/>
      <c r="K27" s="154">
        <v>46023</v>
      </c>
      <c r="L27" s="154">
        <v>46387</v>
      </c>
      <c r="M27" s="155">
        <f t="shared" si="1"/>
        <v>360</v>
      </c>
      <c r="N27" s="156">
        <f t="shared" si="2"/>
        <v>0</v>
      </c>
      <c r="O27" s="12">
        <f t="shared" si="3"/>
        <v>0</v>
      </c>
      <c r="P27" s="34"/>
      <c r="Q27" s="33">
        <f t="shared" si="4"/>
        <v>0</v>
      </c>
      <c r="R27" s="32">
        <f t="shared" si="5"/>
        <v>0</v>
      </c>
    </row>
    <row r="28" spans="1:18" s="3" customFormat="1" ht="15.75" x14ac:dyDescent="0.25">
      <c r="A28" s="36"/>
      <c r="B28" s="36"/>
      <c r="C28" s="36"/>
      <c r="D28" s="36"/>
      <c r="E28" s="35"/>
      <c r="F28" s="38"/>
      <c r="G28" s="37"/>
      <c r="H28" s="152"/>
      <c r="I28" s="153">
        <f t="shared" si="0"/>
        <v>0</v>
      </c>
      <c r="J28" s="34"/>
      <c r="K28" s="154">
        <v>46023</v>
      </c>
      <c r="L28" s="154">
        <v>46387</v>
      </c>
      <c r="M28" s="155">
        <f t="shared" si="1"/>
        <v>360</v>
      </c>
      <c r="N28" s="156">
        <f t="shared" si="2"/>
        <v>0</v>
      </c>
      <c r="O28" s="12">
        <f t="shared" si="3"/>
        <v>0</v>
      </c>
      <c r="P28" s="34"/>
      <c r="Q28" s="33">
        <f t="shared" si="4"/>
        <v>0</v>
      </c>
      <c r="R28" s="32">
        <f t="shared" si="5"/>
        <v>0</v>
      </c>
    </row>
    <row r="29" spans="1:18" s="3" customFormat="1" ht="15.75" x14ac:dyDescent="0.25">
      <c r="A29" s="36"/>
      <c r="B29" s="36"/>
      <c r="C29" s="36"/>
      <c r="D29" s="36"/>
      <c r="E29" s="35"/>
      <c r="F29" s="38"/>
      <c r="G29" s="37"/>
      <c r="H29" s="152"/>
      <c r="I29" s="153">
        <f t="shared" si="0"/>
        <v>0</v>
      </c>
      <c r="J29" s="34"/>
      <c r="K29" s="154">
        <v>46023</v>
      </c>
      <c r="L29" s="154">
        <v>46387</v>
      </c>
      <c r="M29" s="155">
        <f t="shared" si="1"/>
        <v>360</v>
      </c>
      <c r="N29" s="156">
        <f t="shared" si="2"/>
        <v>0</v>
      </c>
      <c r="O29" s="12">
        <f t="shared" si="3"/>
        <v>0</v>
      </c>
      <c r="P29" s="34"/>
      <c r="Q29" s="33">
        <f t="shared" si="4"/>
        <v>0</v>
      </c>
      <c r="R29" s="32">
        <f t="shared" si="5"/>
        <v>0</v>
      </c>
    </row>
    <row r="30" spans="1:18" s="3" customFormat="1" ht="15.75" x14ac:dyDescent="0.25">
      <c r="A30" s="36"/>
      <c r="B30" s="36"/>
      <c r="C30" s="36"/>
      <c r="D30" s="36"/>
      <c r="E30" s="35"/>
      <c r="F30" s="38"/>
      <c r="G30" s="37"/>
      <c r="H30" s="152"/>
      <c r="I30" s="153">
        <f t="shared" si="0"/>
        <v>0</v>
      </c>
      <c r="J30" s="34"/>
      <c r="K30" s="154">
        <v>46023</v>
      </c>
      <c r="L30" s="154">
        <v>46387</v>
      </c>
      <c r="M30" s="155">
        <f t="shared" si="1"/>
        <v>360</v>
      </c>
      <c r="N30" s="156">
        <f t="shared" si="2"/>
        <v>0</v>
      </c>
      <c r="O30" s="12">
        <f t="shared" si="3"/>
        <v>0</v>
      </c>
      <c r="P30" s="34"/>
      <c r="Q30" s="33">
        <f t="shared" si="4"/>
        <v>0</v>
      </c>
      <c r="R30" s="32">
        <f t="shared" si="5"/>
        <v>0</v>
      </c>
    </row>
    <row r="31" spans="1:18" s="3" customFormat="1" ht="15.75" x14ac:dyDescent="0.25">
      <c r="A31" s="36"/>
      <c r="B31" s="36"/>
      <c r="C31" s="36"/>
      <c r="D31" s="36"/>
      <c r="E31" s="35"/>
      <c r="F31" s="38"/>
      <c r="G31" s="37"/>
      <c r="H31" s="152"/>
      <c r="I31" s="153">
        <f t="shared" si="0"/>
        <v>0</v>
      </c>
      <c r="J31" s="34"/>
      <c r="K31" s="154">
        <v>46023</v>
      </c>
      <c r="L31" s="154">
        <v>46387</v>
      </c>
      <c r="M31" s="155">
        <f t="shared" si="1"/>
        <v>360</v>
      </c>
      <c r="N31" s="156">
        <f t="shared" si="2"/>
        <v>0</v>
      </c>
      <c r="O31" s="12">
        <f t="shared" si="3"/>
        <v>0</v>
      </c>
      <c r="P31" s="34"/>
      <c r="Q31" s="33">
        <f t="shared" si="4"/>
        <v>0</v>
      </c>
      <c r="R31" s="32">
        <f t="shared" si="5"/>
        <v>0</v>
      </c>
    </row>
    <row r="32" spans="1:18" s="3" customFormat="1" ht="15.75" x14ac:dyDescent="0.25">
      <c r="A32" s="36"/>
      <c r="B32" s="36"/>
      <c r="C32" s="36"/>
      <c r="D32" s="36"/>
      <c r="E32" s="35"/>
      <c r="F32" s="38"/>
      <c r="G32" s="37"/>
      <c r="H32" s="152"/>
      <c r="I32" s="153">
        <f t="shared" si="0"/>
        <v>0</v>
      </c>
      <c r="J32" s="34"/>
      <c r="K32" s="154">
        <v>46023</v>
      </c>
      <c r="L32" s="154">
        <v>46387</v>
      </c>
      <c r="M32" s="155">
        <f t="shared" si="1"/>
        <v>360</v>
      </c>
      <c r="N32" s="156">
        <f t="shared" si="2"/>
        <v>0</v>
      </c>
      <c r="O32" s="12">
        <f t="shared" si="3"/>
        <v>0</v>
      </c>
      <c r="P32" s="34"/>
      <c r="Q32" s="33">
        <f t="shared" si="4"/>
        <v>0</v>
      </c>
      <c r="R32" s="32">
        <f t="shared" si="5"/>
        <v>0</v>
      </c>
    </row>
    <row r="33" spans="1:18" s="3" customFormat="1" ht="15.75" x14ac:dyDescent="0.25">
      <c r="A33" s="36"/>
      <c r="B33" s="36"/>
      <c r="C33" s="36"/>
      <c r="D33" s="36"/>
      <c r="E33" s="35"/>
      <c r="F33" s="38"/>
      <c r="G33" s="37"/>
      <c r="H33" s="152"/>
      <c r="I33" s="153">
        <f t="shared" si="0"/>
        <v>0</v>
      </c>
      <c r="J33" s="34"/>
      <c r="K33" s="154">
        <v>46023</v>
      </c>
      <c r="L33" s="154">
        <v>46387</v>
      </c>
      <c r="M33" s="155">
        <f t="shared" si="1"/>
        <v>360</v>
      </c>
      <c r="N33" s="156">
        <f t="shared" si="2"/>
        <v>0</v>
      </c>
      <c r="O33" s="12">
        <f t="shared" si="3"/>
        <v>0</v>
      </c>
      <c r="P33" s="34"/>
      <c r="Q33" s="33">
        <f t="shared" si="4"/>
        <v>0</v>
      </c>
      <c r="R33" s="32">
        <f t="shared" si="5"/>
        <v>0</v>
      </c>
    </row>
    <row r="34" spans="1:18" s="3" customFormat="1" ht="15.75" x14ac:dyDescent="0.25">
      <c r="A34" s="36"/>
      <c r="B34" s="36"/>
      <c r="C34" s="36"/>
      <c r="D34" s="36"/>
      <c r="E34" s="35"/>
      <c r="F34" s="38"/>
      <c r="G34" s="37"/>
      <c r="H34" s="152"/>
      <c r="I34" s="153">
        <f t="shared" si="0"/>
        <v>0</v>
      </c>
      <c r="J34" s="34"/>
      <c r="K34" s="154">
        <v>46023</v>
      </c>
      <c r="L34" s="154">
        <v>46387</v>
      </c>
      <c r="M34" s="155">
        <f t="shared" si="1"/>
        <v>360</v>
      </c>
      <c r="N34" s="156">
        <f t="shared" si="2"/>
        <v>0</v>
      </c>
      <c r="O34" s="12">
        <f t="shared" si="3"/>
        <v>0</v>
      </c>
      <c r="P34" s="34"/>
      <c r="Q34" s="33">
        <f t="shared" si="4"/>
        <v>0</v>
      </c>
      <c r="R34" s="32">
        <f t="shared" si="5"/>
        <v>0</v>
      </c>
    </row>
    <row r="35" spans="1:18" s="3" customFormat="1" ht="15.75" x14ac:dyDescent="0.25">
      <c r="A35" s="36"/>
      <c r="B35" s="36"/>
      <c r="C35" s="36"/>
      <c r="D35" s="36"/>
      <c r="E35" s="35"/>
      <c r="F35" s="38"/>
      <c r="G35" s="37"/>
      <c r="H35" s="152"/>
      <c r="I35" s="153">
        <f t="shared" si="0"/>
        <v>0</v>
      </c>
      <c r="J35" s="34"/>
      <c r="K35" s="154">
        <v>46023</v>
      </c>
      <c r="L35" s="154">
        <v>46387</v>
      </c>
      <c r="M35" s="155">
        <f t="shared" si="1"/>
        <v>360</v>
      </c>
      <c r="N35" s="156">
        <f t="shared" si="2"/>
        <v>0</v>
      </c>
      <c r="O35" s="12">
        <f t="shared" si="3"/>
        <v>0</v>
      </c>
      <c r="P35" s="34"/>
      <c r="Q35" s="33">
        <f t="shared" si="4"/>
        <v>0</v>
      </c>
      <c r="R35" s="32">
        <f t="shared" si="5"/>
        <v>0</v>
      </c>
    </row>
    <row r="36" spans="1:18" s="3" customFormat="1" ht="15.75" x14ac:dyDescent="0.25">
      <c r="A36" s="36"/>
      <c r="B36" s="36"/>
      <c r="C36" s="36"/>
      <c r="D36" s="36"/>
      <c r="E36" s="35"/>
      <c r="F36" s="38"/>
      <c r="G36" s="37"/>
      <c r="H36" s="152"/>
      <c r="I36" s="153">
        <f t="shared" si="0"/>
        <v>0</v>
      </c>
      <c r="J36" s="34"/>
      <c r="K36" s="154">
        <v>46023</v>
      </c>
      <c r="L36" s="154">
        <v>46387</v>
      </c>
      <c r="M36" s="155">
        <f t="shared" si="1"/>
        <v>360</v>
      </c>
      <c r="N36" s="156">
        <f t="shared" si="2"/>
        <v>0</v>
      </c>
      <c r="O36" s="12">
        <f t="shared" si="3"/>
        <v>0</v>
      </c>
      <c r="P36" s="34"/>
      <c r="Q36" s="33">
        <f t="shared" si="4"/>
        <v>0</v>
      </c>
      <c r="R36" s="32">
        <f t="shared" si="5"/>
        <v>0</v>
      </c>
    </row>
    <row r="37" spans="1:18" s="3" customFormat="1" ht="15.75" x14ac:dyDescent="0.25">
      <c r="A37" s="36"/>
      <c r="B37" s="36"/>
      <c r="C37" s="36"/>
      <c r="D37" s="36"/>
      <c r="E37" s="35"/>
      <c r="F37" s="38"/>
      <c r="G37" s="37"/>
      <c r="H37" s="152"/>
      <c r="I37" s="153">
        <f t="shared" si="0"/>
        <v>0</v>
      </c>
      <c r="J37" s="34"/>
      <c r="K37" s="154">
        <v>46023</v>
      </c>
      <c r="L37" s="154">
        <v>46387</v>
      </c>
      <c r="M37" s="155">
        <f t="shared" si="1"/>
        <v>360</v>
      </c>
      <c r="N37" s="156">
        <f t="shared" si="2"/>
        <v>0</v>
      </c>
      <c r="O37" s="12">
        <f t="shared" si="3"/>
        <v>0</v>
      </c>
      <c r="P37" s="34"/>
      <c r="Q37" s="33">
        <f t="shared" si="4"/>
        <v>0</v>
      </c>
      <c r="R37" s="32">
        <f t="shared" si="5"/>
        <v>0</v>
      </c>
    </row>
    <row r="38" spans="1:18" s="3" customFormat="1" ht="15.75" x14ac:dyDescent="0.25">
      <c r="A38" s="36"/>
      <c r="B38" s="36"/>
      <c r="C38" s="36"/>
      <c r="D38" s="36"/>
      <c r="E38" s="35"/>
      <c r="F38" s="38"/>
      <c r="G38" s="37"/>
      <c r="H38" s="152"/>
      <c r="I38" s="153">
        <f t="shared" si="0"/>
        <v>0</v>
      </c>
      <c r="J38" s="34"/>
      <c r="K38" s="154">
        <v>46023</v>
      </c>
      <c r="L38" s="154">
        <v>46387</v>
      </c>
      <c r="M38" s="155">
        <f t="shared" si="1"/>
        <v>360</v>
      </c>
      <c r="N38" s="156">
        <f t="shared" si="2"/>
        <v>0</v>
      </c>
      <c r="O38" s="12">
        <f t="shared" si="3"/>
        <v>0</v>
      </c>
      <c r="P38" s="34"/>
      <c r="Q38" s="33">
        <f t="shared" si="4"/>
        <v>0</v>
      </c>
      <c r="R38" s="32">
        <f t="shared" si="5"/>
        <v>0</v>
      </c>
    </row>
    <row r="39" spans="1:18" s="3" customFormat="1" ht="15.75" x14ac:dyDescent="0.25">
      <c r="A39" s="36"/>
      <c r="B39" s="36"/>
      <c r="C39" s="36"/>
      <c r="D39" s="36"/>
      <c r="E39" s="35"/>
      <c r="F39" s="38"/>
      <c r="G39" s="37"/>
      <c r="H39" s="152"/>
      <c r="I39" s="153">
        <f t="shared" si="0"/>
        <v>0</v>
      </c>
      <c r="J39" s="34"/>
      <c r="K39" s="154">
        <v>46023</v>
      </c>
      <c r="L39" s="154">
        <v>46387</v>
      </c>
      <c r="M39" s="155">
        <f t="shared" si="1"/>
        <v>360</v>
      </c>
      <c r="N39" s="156">
        <f t="shared" si="2"/>
        <v>0</v>
      </c>
      <c r="O39" s="12">
        <f t="shared" si="3"/>
        <v>0</v>
      </c>
      <c r="P39" s="34"/>
      <c r="Q39" s="33">
        <f t="shared" si="4"/>
        <v>0</v>
      </c>
      <c r="R39" s="32">
        <f t="shared" si="5"/>
        <v>0</v>
      </c>
    </row>
    <row r="40" spans="1:18" s="3" customFormat="1" ht="15.75" x14ac:dyDescent="0.25">
      <c r="A40" s="36"/>
      <c r="B40" s="36"/>
      <c r="C40" s="36"/>
      <c r="D40" s="36"/>
      <c r="E40" s="35"/>
      <c r="F40" s="38"/>
      <c r="G40" s="37"/>
      <c r="H40" s="152"/>
      <c r="I40" s="153">
        <f t="shared" si="0"/>
        <v>0</v>
      </c>
      <c r="J40" s="34"/>
      <c r="K40" s="154">
        <v>46023</v>
      </c>
      <c r="L40" s="154">
        <v>46387</v>
      </c>
      <c r="M40" s="155">
        <f t="shared" si="1"/>
        <v>360</v>
      </c>
      <c r="N40" s="156">
        <f t="shared" si="2"/>
        <v>0</v>
      </c>
      <c r="O40" s="12">
        <f t="shared" si="3"/>
        <v>0</v>
      </c>
      <c r="P40" s="34"/>
      <c r="Q40" s="33">
        <f t="shared" si="4"/>
        <v>0</v>
      </c>
      <c r="R40" s="32">
        <f t="shared" si="5"/>
        <v>0</v>
      </c>
    </row>
    <row r="41" spans="1:18" s="3" customFormat="1" ht="15.75" x14ac:dyDescent="0.25">
      <c r="A41" s="36"/>
      <c r="B41" s="36"/>
      <c r="C41" s="36"/>
      <c r="D41" s="36"/>
      <c r="E41" s="35"/>
      <c r="F41" s="38"/>
      <c r="G41" s="37"/>
      <c r="H41" s="152"/>
      <c r="I41" s="153">
        <f t="shared" si="0"/>
        <v>0</v>
      </c>
      <c r="J41" s="34"/>
      <c r="K41" s="154">
        <v>46023</v>
      </c>
      <c r="L41" s="154">
        <v>46387</v>
      </c>
      <c r="M41" s="155">
        <f t="shared" si="1"/>
        <v>360</v>
      </c>
      <c r="N41" s="156">
        <f t="shared" si="2"/>
        <v>0</v>
      </c>
      <c r="O41" s="12">
        <f t="shared" si="3"/>
        <v>0</v>
      </c>
      <c r="P41" s="34"/>
      <c r="Q41" s="33">
        <f t="shared" si="4"/>
        <v>0</v>
      </c>
      <c r="R41" s="32">
        <f t="shared" si="5"/>
        <v>0</v>
      </c>
    </row>
    <row r="42" spans="1:18" s="3" customFormat="1" ht="15.75" x14ac:dyDescent="0.25">
      <c r="A42" s="36"/>
      <c r="B42" s="36"/>
      <c r="C42" s="36"/>
      <c r="D42" s="36"/>
      <c r="E42" s="35"/>
      <c r="F42" s="38"/>
      <c r="G42" s="37"/>
      <c r="H42" s="152"/>
      <c r="I42" s="153">
        <f t="shared" si="0"/>
        <v>0</v>
      </c>
      <c r="J42" s="34"/>
      <c r="K42" s="154">
        <v>46023</v>
      </c>
      <c r="L42" s="154">
        <v>46387</v>
      </c>
      <c r="M42" s="155">
        <f t="shared" si="1"/>
        <v>360</v>
      </c>
      <c r="N42" s="156">
        <f t="shared" si="2"/>
        <v>0</v>
      </c>
      <c r="O42" s="12">
        <f t="shared" si="3"/>
        <v>0</v>
      </c>
      <c r="P42" s="34"/>
      <c r="Q42" s="33">
        <f t="shared" si="4"/>
        <v>0</v>
      </c>
      <c r="R42" s="32">
        <f t="shared" si="5"/>
        <v>0</v>
      </c>
    </row>
    <row r="43" spans="1:18" s="3" customFormat="1" ht="15.75" x14ac:dyDescent="0.25">
      <c r="A43" s="36"/>
      <c r="B43" s="36"/>
      <c r="C43" s="36"/>
      <c r="D43" s="36"/>
      <c r="E43" s="35"/>
      <c r="F43" s="38"/>
      <c r="G43" s="37"/>
      <c r="H43" s="152"/>
      <c r="I43" s="153">
        <f t="shared" si="0"/>
        <v>0</v>
      </c>
      <c r="J43" s="34"/>
      <c r="K43" s="154">
        <v>46023</v>
      </c>
      <c r="L43" s="154">
        <v>46387</v>
      </c>
      <c r="M43" s="155">
        <f t="shared" si="1"/>
        <v>360</v>
      </c>
      <c r="N43" s="156">
        <f t="shared" si="2"/>
        <v>0</v>
      </c>
      <c r="O43" s="12">
        <f t="shared" si="3"/>
        <v>0</v>
      </c>
      <c r="P43" s="34"/>
      <c r="Q43" s="33">
        <f t="shared" si="4"/>
        <v>0</v>
      </c>
      <c r="R43" s="32">
        <f t="shared" si="5"/>
        <v>0</v>
      </c>
    </row>
    <row r="44" spans="1:18" s="3" customFormat="1" ht="15.75" x14ac:dyDescent="0.25">
      <c r="A44" s="36"/>
      <c r="B44" s="36"/>
      <c r="C44" s="36"/>
      <c r="D44" s="36"/>
      <c r="E44" s="35"/>
      <c r="F44" s="38"/>
      <c r="G44" s="37"/>
      <c r="H44" s="152"/>
      <c r="I44" s="153">
        <f t="shared" si="0"/>
        <v>0</v>
      </c>
      <c r="J44" s="34"/>
      <c r="K44" s="154">
        <v>46023</v>
      </c>
      <c r="L44" s="154">
        <v>46387</v>
      </c>
      <c r="M44" s="155">
        <f t="shared" si="1"/>
        <v>360</v>
      </c>
      <c r="N44" s="156">
        <f t="shared" si="2"/>
        <v>0</v>
      </c>
      <c r="O44" s="12">
        <f t="shared" si="3"/>
        <v>0</v>
      </c>
      <c r="P44" s="34"/>
      <c r="Q44" s="33">
        <f t="shared" si="4"/>
        <v>0</v>
      </c>
      <c r="R44" s="32">
        <f t="shared" si="5"/>
        <v>0</v>
      </c>
    </row>
    <row r="45" spans="1:18" s="3" customFormat="1" ht="15.75" x14ac:dyDescent="0.25">
      <c r="A45" s="36"/>
      <c r="B45" s="36"/>
      <c r="C45" s="36"/>
      <c r="D45" s="36"/>
      <c r="E45" s="35"/>
      <c r="F45" s="36"/>
      <c r="G45" s="35"/>
      <c r="H45" s="152"/>
      <c r="I45" s="153">
        <f t="shared" si="0"/>
        <v>0</v>
      </c>
      <c r="J45" s="34"/>
      <c r="K45" s="154">
        <v>46023</v>
      </c>
      <c r="L45" s="154">
        <v>46387</v>
      </c>
      <c r="M45" s="155">
        <f t="shared" si="1"/>
        <v>360</v>
      </c>
      <c r="N45" s="156">
        <f t="shared" si="2"/>
        <v>0</v>
      </c>
      <c r="O45" s="12">
        <f t="shared" si="3"/>
        <v>0</v>
      </c>
      <c r="P45" s="34"/>
      <c r="Q45" s="33">
        <f t="shared" si="4"/>
        <v>0</v>
      </c>
      <c r="R45" s="32">
        <f t="shared" si="5"/>
        <v>0</v>
      </c>
    </row>
    <row r="46" spans="1:18" s="3" customFormat="1" ht="15.75" x14ac:dyDescent="0.25">
      <c r="A46" s="36"/>
      <c r="B46" s="36"/>
      <c r="C46" s="36"/>
      <c r="D46" s="36"/>
      <c r="E46" s="35"/>
      <c r="F46" s="36"/>
      <c r="G46" s="35"/>
      <c r="H46" s="152"/>
      <c r="I46" s="153">
        <f t="shared" si="0"/>
        <v>0</v>
      </c>
      <c r="J46" s="34"/>
      <c r="K46" s="154">
        <v>46023</v>
      </c>
      <c r="L46" s="154">
        <v>46387</v>
      </c>
      <c r="M46" s="155">
        <f t="shared" si="1"/>
        <v>360</v>
      </c>
      <c r="N46" s="156">
        <f t="shared" si="2"/>
        <v>0</v>
      </c>
      <c r="O46" s="12">
        <f t="shared" si="3"/>
        <v>0</v>
      </c>
      <c r="P46" s="34"/>
      <c r="Q46" s="33">
        <f t="shared" si="4"/>
        <v>0</v>
      </c>
      <c r="R46" s="32">
        <f t="shared" si="5"/>
        <v>0</v>
      </c>
    </row>
    <row r="47" spans="1:18" s="3" customFormat="1" ht="15.75" x14ac:dyDescent="0.25">
      <c r="A47" s="36"/>
      <c r="B47" s="36"/>
      <c r="C47" s="36"/>
      <c r="D47" s="36"/>
      <c r="E47" s="35"/>
      <c r="F47" s="36"/>
      <c r="G47" s="35"/>
      <c r="H47" s="152"/>
      <c r="I47" s="153">
        <f t="shared" si="0"/>
        <v>0</v>
      </c>
      <c r="J47" s="34"/>
      <c r="K47" s="154">
        <v>46023</v>
      </c>
      <c r="L47" s="154">
        <v>46387</v>
      </c>
      <c r="M47" s="155">
        <f t="shared" si="1"/>
        <v>360</v>
      </c>
      <c r="N47" s="156">
        <f t="shared" si="2"/>
        <v>0</v>
      </c>
      <c r="O47" s="12">
        <f t="shared" si="3"/>
        <v>0</v>
      </c>
      <c r="P47" s="34"/>
      <c r="Q47" s="33">
        <f t="shared" si="4"/>
        <v>0</v>
      </c>
      <c r="R47" s="32">
        <f t="shared" si="5"/>
        <v>0</v>
      </c>
    </row>
    <row r="48" spans="1:18" s="3" customFormat="1" ht="15.75" x14ac:dyDescent="0.25">
      <c r="A48" s="36"/>
      <c r="B48" s="36"/>
      <c r="C48" s="36"/>
      <c r="D48" s="36"/>
      <c r="E48" s="35"/>
      <c r="F48" s="36"/>
      <c r="G48" s="35"/>
      <c r="H48" s="152"/>
      <c r="I48" s="153">
        <f t="shared" si="0"/>
        <v>0</v>
      </c>
      <c r="J48" s="34"/>
      <c r="K48" s="154">
        <v>46023</v>
      </c>
      <c r="L48" s="154">
        <v>46387</v>
      </c>
      <c r="M48" s="155">
        <f t="shared" si="1"/>
        <v>360</v>
      </c>
      <c r="N48" s="156">
        <f t="shared" si="2"/>
        <v>0</v>
      </c>
      <c r="O48" s="12">
        <f t="shared" si="3"/>
        <v>0</v>
      </c>
      <c r="P48" s="34"/>
      <c r="Q48" s="33">
        <f t="shared" si="4"/>
        <v>0</v>
      </c>
      <c r="R48" s="32">
        <f t="shared" si="5"/>
        <v>0</v>
      </c>
    </row>
    <row r="49" spans="1:18" s="3" customFormat="1" ht="15.75" x14ac:dyDescent="0.25">
      <c r="A49" s="36"/>
      <c r="B49" s="36"/>
      <c r="C49" s="36"/>
      <c r="D49" s="36"/>
      <c r="E49" s="35"/>
      <c r="F49" s="36"/>
      <c r="G49" s="35"/>
      <c r="H49" s="152"/>
      <c r="I49" s="153">
        <f t="shared" si="0"/>
        <v>0</v>
      </c>
      <c r="J49" s="34"/>
      <c r="K49" s="154">
        <v>46023</v>
      </c>
      <c r="L49" s="154">
        <v>46387</v>
      </c>
      <c r="M49" s="155">
        <f t="shared" si="1"/>
        <v>360</v>
      </c>
      <c r="N49" s="156">
        <f t="shared" si="2"/>
        <v>0</v>
      </c>
      <c r="O49" s="12">
        <f t="shared" si="3"/>
        <v>0</v>
      </c>
      <c r="P49" s="34"/>
      <c r="Q49" s="33">
        <f t="shared" si="4"/>
        <v>0</v>
      </c>
      <c r="R49" s="32">
        <f t="shared" si="5"/>
        <v>0</v>
      </c>
    </row>
    <row r="50" spans="1:18" s="3" customFormat="1" ht="15.75" x14ac:dyDescent="0.25">
      <c r="A50" s="36"/>
      <c r="B50" s="36"/>
      <c r="C50" s="36"/>
      <c r="D50" s="36"/>
      <c r="E50" s="35"/>
      <c r="F50" s="36"/>
      <c r="G50" s="35"/>
      <c r="H50" s="152"/>
      <c r="I50" s="153">
        <f t="shared" si="0"/>
        <v>0</v>
      </c>
      <c r="J50" s="34"/>
      <c r="K50" s="154">
        <v>46023</v>
      </c>
      <c r="L50" s="154">
        <v>46387</v>
      </c>
      <c r="M50" s="155">
        <f t="shared" si="1"/>
        <v>360</v>
      </c>
      <c r="N50" s="156">
        <f t="shared" si="2"/>
        <v>0</v>
      </c>
      <c r="O50" s="12">
        <f t="shared" si="3"/>
        <v>0</v>
      </c>
      <c r="P50" s="34"/>
      <c r="Q50" s="33">
        <f t="shared" si="4"/>
        <v>0</v>
      </c>
      <c r="R50" s="32">
        <f t="shared" si="5"/>
        <v>0</v>
      </c>
    </row>
    <row r="51" spans="1:18" s="3" customFormat="1" ht="15.75" x14ac:dyDescent="0.25">
      <c r="A51" s="36"/>
      <c r="B51" s="36"/>
      <c r="C51" s="36"/>
      <c r="D51" s="36"/>
      <c r="E51" s="35"/>
      <c r="F51" s="36"/>
      <c r="G51" s="35"/>
      <c r="H51" s="152"/>
      <c r="I51" s="153">
        <f t="shared" si="0"/>
        <v>0</v>
      </c>
      <c r="J51" s="34"/>
      <c r="K51" s="154">
        <v>46023</v>
      </c>
      <c r="L51" s="154">
        <v>46387</v>
      </c>
      <c r="M51" s="155">
        <f t="shared" si="1"/>
        <v>360</v>
      </c>
      <c r="N51" s="156">
        <f t="shared" si="2"/>
        <v>0</v>
      </c>
      <c r="O51" s="12">
        <f t="shared" si="3"/>
        <v>0</v>
      </c>
      <c r="P51" s="34"/>
      <c r="Q51" s="33">
        <f t="shared" si="4"/>
        <v>0</v>
      </c>
      <c r="R51" s="32">
        <f t="shared" si="5"/>
        <v>0</v>
      </c>
    </row>
    <row r="52" spans="1:18" s="3" customFormat="1" ht="15.75" x14ac:dyDescent="0.25">
      <c r="A52" s="36"/>
      <c r="B52" s="36"/>
      <c r="C52" s="36"/>
      <c r="D52" s="36"/>
      <c r="E52" s="35"/>
      <c r="F52" s="36"/>
      <c r="G52" s="35"/>
      <c r="H52" s="152"/>
      <c r="I52" s="153">
        <f t="shared" si="0"/>
        <v>0</v>
      </c>
      <c r="J52" s="34"/>
      <c r="K52" s="154">
        <v>46023</v>
      </c>
      <c r="L52" s="154">
        <v>46387</v>
      </c>
      <c r="M52" s="155">
        <f t="shared" si="1"/>
        <v>360</v>
      </c>
      <c r="N52" s="156">
        <f t="shared" si="2"/>
        <v>0</v>
      </c>
      <c r="O52" s="12">
        <f t="shared" si="3"/>
        <v>0</v>
      </c>
      <c r="P52" s="34"/>
      <c r="Q52" s="33">
        <f t="shared" si="4"/>
        <v>0</v>
      </c>
      <c r="R52" s="32">
        <f t="shared" si="5"/>
        <v>0</v>
      </c>
    </row>
    <row r="53" spans="1:18" s="3" customFormat="1" ht="50.1" customHeight="1" x14ac:dyDescent="0.2">
      <c r="A53" s="31" t="str">
        <f>"Anzahl der Träger: " &amp; COUNTA(A11:A52)</f>
        <v>Anzahl der Träger: 0</v>
      </c>
      <c r="B53" s="29" t="str">
        <f>"Anzahl der Integrationsagenturen: " &amp; COUNTA(B11:B52)</f>
        <v>Anzahl der Integrationsagenturen: 0</v>
      </c>
      <c r="C53" s="29" t="str">
        <f>"Anzahl der Servicestellen: " &amp; COUNTA(C11:C52)</f>
        <v>Anzahl der Servicestellen: 0</v>
      </c>
      <c r="D53" s="29"/>
      <c r="E53" s="30"/>
      <c r="F53" s="29" t="s">
        <v>87</v>
      </c>
      <c r="G53" s="18">
        <f>COUNT(H11:H52)</f>
        <v>0</v>
      </c>
      <c r="H53" s="28"/>
      <c r="I53" s="27">
        <f>SUM(I11:I52)</f>
        <v>0</v>
      </c>
      <c r="J53" s="25">
        <f>SUM(J11:J52)</f>
        <v>0</v>
      </c>
      <c r="K53" s="26"/>
      <c r="L53" s="26"/>
      <c r="M53" s="25"/>
      <c r="N53" s="157">
        <f>SUM(N11:N52)</f>
        <v>0</v>
      </c>
      <c r="O53" s="157">
        <f>SUM(O11:O52)</f>
        <v>0</v>
      </c>
      <c r="P53" s="157">
        <f>SUM(P11:P52)</f>
        <v>0</v>
      </c>
      <c r="Q53" s="157">
        <f>SUM(Q11:Q52)</f>
        <v>0</v>
      </c>
      <c r="R53" s="157">
        <f>SUM(R11:R52)</f>
        <v>0</v>
      </c>
    </row>
    <row r="54" spans="1:18" ht="30" customHeight="1" x14ac:dyDescent="0.2">
      <c r="A54" s="15"/>
      <c r="B54" s="24"/>
      <c r="C54" s="24"/>
      <c r="D54" s="24"/>
      <c r="E54" s="24"/>
      <c r="F54" s="19" t="s">
        <v>73</v>
      </c>
      <c r="G54" s="18">
        <f>COUNTIF(G11:G52,"nein")</f>
        <v>0</v>
      </c>
      <c r="H54" s="3"/>
      <c r="I54" s="23"/>
      <c r="J54" s="3"/>
    </row>
    <row r="55" spans="1:18" ht="30" customHeight="1" x14ac:dyDescent="0.2">
      <c r="A55" s="3"/>
      <c r="B55" s="15"/>
      <c r="C55" s="15"/>
      <c r="D55" s="15"/>
      <c r="E55" s="15"/>
      <c r="F55" s="30" t="s">
        <v>74</v>
      </c>
      <c r="G55" s="22">
        <f>COUNTIF(G11:G52,"ja")</f>
        <v>0</v>
      </c>
      <c r="H55" s="3"/>
      <c r="I55" s="21"/>
      <c r="J55" s="3"/>
    </row>
    <row r="56" spans="1:18" ht="30" customHeight="1" x14ac:dyDescent="0.2">
      <c r="B56" s="3"/>
      <c r="C56" s="3"/>
      <c r="D56" s="3"/>
      <c r="E56" s="3"/>
      <c r="F56" s="3"/>
      <c r="G56" s="15"/>
      <c r="H56" s="3"/>
      <c r="I56" s="15"/>
      <c r="J56" s="3"/>
    </row>
    <row r="57" spans="1:18" ht="30" customHeight="1" x14ac:dyDescent="0.2">
      <c r="B57" s="3"/>
      <c r="C57" s="3"/>
      <c r="D57" s="3"/>
      <c r="E57" s="3"/>
      <c r="F57" s="20" t="s">
        <v>88</v>
      </c>
      <c r="G57" s="18">
        <f>I53</f>
        <v>0</v>
      </c>
      <c r="H57" s="3"/>
      <c r="I57" s="15"/>
      <c r="J57" s="3"/>
    </row>
    <row r="58" spans="1:18" ht="30" customHeight="1" x14ac:dyDescent="0.2">
      <c r="B58" s="3"/>
      <c r="C58" s="3"/>
      <c r="D58" s="3"/>
      <c r="E58" s="3"/>
      <c r="F58" s="19" t="s">
        <v>73</v>
      </c>
      <c r="G58" s="18">
        <f>SUMIF(G11:G52,"nein",I11:I52)</f>
        <v>0</v>
      </c>
      <c r="H58" s="3"/>
      <c r="I58" s="15"/>
      <c r="J58" s="3"/>
      <c r="O58" s="158"/>
      <c r="P58" s="158"/>
    </row>
    <row r="59" spans="1:18" ht="30" customHeight="1" x14ac:dyDescent="0.2">
      <c r="B59" s="3"/>
      <c r="C59" s="3"/>
      <c r="D59" s="3"/>
      <c r="E59" s="3"/>
      <c r="F59" s="30" t="s">
        <v>74</v>
      </c>
      <c r="G59" s="18">
        <f>SUMIF(G11:G52,"ja",I11:I52)</f>
        <v>0</v>
      </c>
      <c r="H59" s="3"/>
      <c r="I59" s="15"/>
      <c r="J59" s="3"/>
    </row>
    <row r="60" spans="1:18" ht="30" customHeight="1" x14ac:dyDescent="0.2">
      <c r="B60" s="3"/>
      <c r="C60" s="3"/>
      <c r="D60" s="3"/>
      <c r="E60" s="3"/>
      <c r="F60" s="3"/>
      <c r="G60" s="15"/>
      <c r="H60" s="3"/>
      <c r="I60" s="15"/>
      <c r="J60" s="3"/>
    </row>
    <row r="61" spans="1:18" ht="15" x14ac:dyDescent="0.2">
      <c r="B61" s="3"/>
      <c r="C61" s="3"/>
      <c r="D61" s="3"/>
      <c r="E61" s="3"/>
      <c r="F61" s="3"/>
      <c r="G61" s="15"/>
      <c r="H61" s="3"/>
      <c r="I61" s="15"/>
      <c r="J61" s="3"/>
    </row>
    <row r="62" spans="1:18" ht="15" x14ac:dyDescent="0.2">
      <c r="A62" s="17" t="s">
        <v>23</v>
      </c>
      <c r="B62" s="3"/>
      <c r="C62" s="3"/>
      <c r="D62" s="3"/>
      <c r="E62" s="3"/>
      <c r="F62" s="3"/>
      <c r="G62" s="15"/>
      <c r="H62" s="3"/>
      <c r="I62" s="15"/>
      <c r="J62" s="3"/>
    </row>
    <row r="63" spans="1:18" ht="15" x14ac:dyDescent="0.2">
      <c r="A63" s="16"/>
      <c r="B63" s="3"/>
      <c r="C63" s="3"/>
      <c r="D63" s="3"/>
      <c r="E63" s="3"/>
      <c r="F63" s="3"/>
      <c r="G63" s="15"/>
      <c r="H63" s="3"/>
      <c r="I63" s="15"/>
      <c r="J63" s="3"/>
    </row>
    <row r="64" spans="1:18" ht="15" x14ac:dyDescent="0.2">
      <c r="A64" s="16" t="s">
        <v>22</v>
      </c>
      <c r="B64" s="3"/>
      <c r="C64" s="3"/>
      <c r="D64" s="3"/>
      <c r="E64" s="3"/>
      <c r="F64" s="3"/>
      <c r="G64" s="15"/>
      <c r="H64" s="3"/>
      <c r="I64" s="15"/>
      <c r="J64" s="3"/>
    </row>
    <row r="65" spans="1:10" ht="15" x14ac:dyDescent="0.2">
      <c r="A65" s="16" t="s">
        <v>21</v>
      </c>
      <c r="B65" s="3"/>
      <c r="C65" s="3"/>
      <c r="D65" s="3"/>
      <c r="E65" s="3"/>
      <c r="F65" s="3"/>
      <c r="G65" s="15"/>
      <c r="H65" s="3"/>
      <c r="I65" s="15"/>
      <c r="J65" s="3"/>
    </row>
    <row r="66" spans="1:10" ht="15" x14ac:dyDescent="0.2">
      <c r="A66" s="3"/>
      <c r="B66" s="3"/>
      <c r="C66" s="3"/>
      <c r="D66" s="3"/>
      <c r="E66" s="3"/>
      <c r="F66" s="3"/>
      <c r="G66" s="15"/>
      <c r="H66" s="3"/>
      <c r="I66" s="15"/>
      <c r="J66" s="3"/>
    </row>
    <row r="67" spans="1:10" ht="15" x14ac:dyDescent="0.2">
      <c r="A67" s="3"/>
      <c r="B67" s="3"/>
      <c r="C67" s="3"/>
      <c r="D67" s="3"/>
      <c r="E67" s="3"/>
      <c r="F67" s="3"/>
      <c r="G67" s="15"/>
      <c r="H67" s="3"/>
      <c r="I67" s="15"/>
      <c r="J67" s="3"/>
    </row>
    <row r="69" spans="1:10" x14ac:dyDescent="0.2">
      <c r="A69" s="16" t="s">
        <v>70</v>
      </c>
    </row>
    <row r="70" spans="1:10" x14ac:dyDescent="0.2">
      <c r="A70" s="16" t="s">
        <v>20</v>
      </c>
    </row>
    <row r="71" spans="1:10" x14ac:dyDescent="0.2">
      <c r="A71" s="16" t="s">
        <v>29</v>
      </c>
    </row>
    <row r="72" spans="1:10" x14ac:dyDescent="0.2">
      <c r="A72" s="95" t="s">
        <v>30</v>
      </c>
    </row>
    <row r="73" spans="1:10" x14ac:dyDescent="0.2">
      <c r="A73" s="16" t="s">
        <v>19</v>
      </c>
    </row>
    <row r="74" spans="1:10" x14ac:dyDescent="0.2">
      <c r="A74" s="16" t="s">
        <v>18</v>
      </c>
    </row>
    <row r="75" spans="1:10" x14ac:dyDescent="0.2">
      <c r="A75" s="16" t="s">
        <v>75</v>
      </c>
    </row>
    <row r="76" spans="1:10" x14ac:dyDescent="0.2">
      <c r="A76" s="16" t="s">
        <v>17</v>
      </c>
    </row>
    <row r="77" spans="1:10" x14ac:dyDescent="0.2">
      <c r="A77" s="16" t="s">
        <v>16</v>
      </c>
    </row>
    <row r="78" spans="1:10" x14ac:dyDescent="0.2">
      <c r="A78" s="16" t="s">
        <v>15</v>
      </c>
    </row>
  </sheetData>
  <mergeCells count="17">
    <mergeCell ref="C8:C10"/>
    <mergeCell ref="F9:F10"/>
    <mergeCell ref="A2:F3"/>
    <mergeCell ref="A8:A10"/>
    <mergeCell ref="B8:B10"/>
    <mergeCell ref="E8:E10"/>
    <mergeCell ref="D8:D10"/>
    <mergeCell ref="G8:G10"/>
    <mergeCell ref="H8:H10"/>
    <mergeCell ref="I8:I10"/>
    <mergeCell ref="P8:P10"/>
    <mergeCell ref="Q8:Q10"/>
    <mergeCell ref="R8:R10"/>
    <mergeCell ref="J8:J10"/>
    <mergeCell ref="K8:K10"/>
    <mergeCell ref="L8:L10"/>
    <mergeCell ref="M8:M10"/>
  </mergeCells>
  <dataValidations count="1">
    <dataValidation allowBlank="1" sqref="A62:A65 A69:A76" xr:uid="{00000000-0002-0000-0000-000000000000}"/>
  </dataValidations>
  <pageMargins left="0.7" right="0.7" top="0.78740157499999996" bottom="0.78740157499999996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5"/>
  <sheetViews>
    <sheetView view="pageBreakPreview" zoomScale="60" zoomScaleNormal="85" workbookViewId="0">
      <selection activeCell="D5" sqref="D5"/>
    </sheetView>
  </sheetViews>
  <sheetFormatPr baseColWidth="10" defaultColWidth="11.42578125" defaultRowHeight="15" x14ac:dyDescent="0.2"/>
  <cols>
    <col min="1" max="1" width="6.85546875" style="3" customWidth="1"/>
    <col min="2" max="3" width="37" style="3" customWidth="1"/>
    <col min="4" max="4" width="30.28515625" style="3" customWidth="1"/>
    <col min="5" max="7" width="24.5703125" style="3" customWidth="1"/>
    <col min="8" max="8" width="36.140625" style="3" customWidth="1"/>
    <col min="9" max="9" width="31.42578125" style="3" customWidth="1"/>
    <col min="10" max="10" width="22" style="3" customWidth="1"/>
    <col min="11" max="11" width="23.28515625" style="3" customWidth="1"/>
    <col min="12" max="12" width="21.28515625" style="3" customWidth="1"/>
    <col min="13" max="13" width="24.5703125" style="3" customWidth="1"/>
    <col min="14" max="16384" width="11.42578125" style="3"/>
  </cols>
  <sheetData>
    <row r="1" spans="1:13" ht="26.25" x14ac:dyDescent="0.4">
      <c r="A1" s="43" t="s">
        <v>101</v>
      </c>
      <c r="B1" s="43"/>
      <c r="C1" s="43"/>
      <c r="D1" s="43"/>
      <c r="E1" s="43"/>
      <c r="F1" s="43"/>
      <c r="G1" s="43"/>
      <c r="H1" s="1"/>
      <c r="I1" s="1"/>
      <c r="J1" s="2"/>
      <c r="K1" s="2"/>
      <c r="M1" s="2"/>
    </row>
    <row r="2" spans="1:13" ht="26.25" customHeight="1" x14ac:dyDescent="0.25">
      <c r="A2" s="188" t="s">
        <v>94</v>
      </c>
      <c r="B2" s="188"/>
      <c r="C2" s="188"/>
      <c r="D2" s="188"/>
      <c r="E2" s="188"/>
      <c r="F2" s="188"/>
      <c r="G2" s="188"/>
      <c r="H2" s="188"/>
      <c r="I2" s="1"/>
      <c r="J2" s="2"/>
      <c r="K2" s="2"/>
      <c r="M2" s="2"/>
    </row>
    <row r="3" spans="1:13" ht="11.25" customHeight="1" x14ac:dyDescent="0.25">
      <c r="A3" s="188"/>
      <c r="B3" s="188"/>
      <c r="C3" s="188"/>
      <c r="D3" s="188"/>
      <c r="E3" s="188"/>
      <c r="F3" s="188"/>
      <c r="G3" s="188"/>
      <c r="H3" s="188"/>
      <c r="I3" s="1"/>
      <c r="J3" s="2"/>
      <c r="K3" s="2"/>
      <c r="M3" s="2"/>
    </row>
    <row r="4" spans="1:13" ht="19.5" customHeight="1" x14ac:dyDescent="0.4">
      <c r="A4" s="198"/>
      <c r="B4" s="198"/>
      <c r="C4" s="198"/>
      <c r="D4" s="198"/>
      <c r="E4" s="198"/>
      <c r="F4" s="198"/>
      <c r="G4" s="198"/>
      <c r="H4" s="198"/>
      <c r="I4" s="1"/>
      <c r="J4" s="2"/>
      <c r="K4" s="2"/>
      <c r="M4" s="2"/>
    </row>
    <row r="5" spans="1:13" ht="26.25" x14ac:dyDescent="0.4">
      <c r="A5" s="199" t="s">
        <v>28</v>
      </c>
      <c r="B5" s="199"/>
      <c r="C5" s="149"/>
      <c r="D5" s="151"/>
      <c r="E5" s="43"/>
      <c r="F5" s="43"/>
      <c r="G5" s="43"/>
      <c r="H5" s="1"/>
      <c r="I5" s="1"/>
      <c r="J5" s="2"/>
      <c r="K5" s="2"/>
      <c r="M5" s="2"/>
    </row>
    <row r="6" spans="1:13" s="5" customFormat="1" ht="25.5" x14ac:dyDescent="0.35">
      <c r="A6" s="200" t="s">
        <v>31</v>
      </c>
      <c r="B6" s="200"/>
      <c r="C6" s="150"/>
      <c r="D6" s="44"/>
      <c r="E6" s="51"/>
      <c r="F6" s="52"/>
      <c r="G6" s="52"/>
      <c r="H6" s="53"/>
      <c r="I6" s="53"/>
      <c r="J6" s="53"/>
      <c r="K6" s="53"/>
      <c r="M6" s="53"/>
    </row>
    <row r="7" spans="1:13" s="5" customFormat="1" ht="15.75" customHeight="1" thickBot="1" x14ac:dyDescent="0.4">
      <c r="A7" s="150"/>
      <c r="B7" s="150"/>
      <c r="C7" s="150"/>
      <c r="D7" s="150"/>
      <c r="E7" s="51"/>
      <c r="F7" s="52"/>
      <c r="G7" s="52"/>
      <c r="H7" s="53"/>
      <c r="I7" s="53"/>
      <c r="J7" s="53"/>
      <c r="K7" s="53"/>
      <c r="M7" s="53"/>
    </row>
    <row r="8" spans="1:13" ht="31.5" customHeight="1" x14ac:dyDescent="0.2">
      <c r="A8" s="201" t="s">
        <v>2</v>
      </c>
      <c r="B8" s="191" t="s">
        <v>50</v>
      </c>
      <c r="C8" s="191" t="s">
        <v>59</v>
      </c>
      <c r="D8" s="191" t="s">
        <v>32</v>
      </c>
      <c r="E8" s="191" t="s">
        <v>7</v>
      </c>
      <c r="F8" s="54" t="s">
        <v>33</v>
      </c>
      <c r="G8" s="191" t="s">
        <v>78</v>
      </c>
      <c r="H8" s="191" t="s">
        <v>27</v>
      </c>
      <c r="I8" s="191" t="s">
        <v>34</v>
      </c>
      <c r="J8" s="191" t="s">
        <v>89</v>
      </c>
      <c r="K8" s="191" t="s">
        <v>90</v>
      </c>
      <c r="L8" s="193" t="s">
        <v>91</v>
      </c>
      <c r="M8" s="195" t="s">
        <v>92</v>
      </c>
    </row>
    <row r="9" spans="1:13" ht="66" customHeight="1" thickBot="1" x14ac:dyDescent="0.25">
      <c r="A9" s="202"/>
      <c r="B9" s="192"/>
      <c r="C9" s="192"/>
      <c r="D9" s="192"/>
      <c r="E9" s="192"/>
      <c r="F9" s="147" t="s">
        <v>24</v>
      </c>
      <c r="G9" s="192"/>
      <c r="H9" s="192"/>
      <c r="I9" s="192"/>
      <c r="J9" s="192"/>
      <c r="K9" s="192"/>
      <c r="L9" s="194"/>
      <c r="M9" s="196"/>
    </row>
    <row r="10" spans="1:13" ht="24.95" customHeight="1" x14ac:dyDescent="0.2">
      <c r="A10" s="55">
        <v>1</v>
      </c>
      <c r="B10" s="160"/>
      <c r="C10" s="160"/>
      <c r="D10" s="160"/>
      <c r="E10" s="160"/>
      <c r="F10" s="160"/>
      <c r="G10" s="160"/>
      <c r="H10" s="160"/>
      <c r="I10" s="56" t="s">
        <v>96</v>
      </c>
      <c r="J10" s="161"/>
      <c r="K10" s="57"/>
      <c r="L10" s="57"/>
      <c r="M10" s="58">
        <f>SUM(J10:L10)</f>
        <v>0</v>
      </c>
    </row>
    <row r="11" spans="1:13" ht="24.95" customHeight="1" x14ac:dyDescent="0.2">
      <c r="A11" s="59">
        <v>2</v>
      </c>
      <c r="B11" s="60"/>
      <c r="C11" s="60"/>
      <c r="D11" s="60"/>
      <c r="E11" s="60"/>
      <c r="F11" s="60"/>
      <c r="G11" s="60"/>
      <c r="H11" s="60"/>
      <c r="I11" s="56" t="s">
        <v>96</v>
      </c>
      <c r="J11" s="162"/>
      <c r="K11" s="61"/>
      <c r="L11" s="61"/>
      <c r="M11" s="6">
        <f t="shared" ref="M11:M19" si="0">SUM(J11:L11)</f>
        <v>0</v>
      </c>
    </row>
    <row r="12" spans="1:13" ht="24.95" customHeight="1" x14ac:dyDescent="0.2">
      <c r="A12" s="59">
        <v>3</v>
      </c>
      <c r="B12" s="60"/>
      <c r="C12" s="60"/>
      <c r="D12" s="60"/>
      <c r="E12" s="60"/>
      <c r="F12" s="60"/>
      <c r="G12" s="60"/>
      <c r="H12" s="60"/>
      <c r="I12" s="56" t="s">
        <v>96</v>
      </c>
      <c r="J12" s="162"/>
      <c r="K12" s="61"/>
      <c r="L12" s="61"/>
      <c r="M12" s="6">
        <f t="shared" si="0"/>
        <v>0</v>
      </c>
    </row>
    <row r="13" spans="1:13" ht="24.95" customHeight="1" x14ac:dyDescent="0.2">
      <c r="A13" s="59">
        <v>4</v>
      </c>
      <c r="B13" s="60"/>
      <c r="C13" s="60"/>
      <c r="D13" s="60"/>
      <c r="E13" s="60"/>
      <c r="F13" s="60"/>
      <c r="G13" s="60"/>
      <c r="H13" s="60"/>
      <c r="I13" s="56" t="s">
        <v>96</v>
      </c>
      <c r="J13" s="162"/>
      <c r="K13" s="62"/>
      <c r="L13" s="61"/>
      <c r="M13" s="6">
        <f t="shared" si="0"/>
        <v>0</v>
      </c>
    </row>
    <row r="14" spans="1:13" ht="24.95" customHeight="1" x14ac:dyDescent="0.2">
      <c r="A14" s="59">
        <v>5</v>
      </c>
      <c r="B14" s="60"/>
      <c r="C14" s="60"/>
      <c r="D14" s="60"/>
      <c r="E14" s="60"/>
      <c r="F14" s="60"/>
      <c r="G14" s="60"/>
      <c r="H14" s="60"/>
      <c r="I14" s="56" t="s">
        <v>96</v>
      </c>
      <c r="J14" s="162"/>
      <c r="K14" s="62"/>
      <c r="L14" s="61"/>
      <c r="M14" s="6">
        <f t="shared" si="0"/>
        <v>0</v>
      </c>
    </row>
    <row r="15" spans="1:13" ht="24.95" customHeight="1" x14ac:dyDescent="0.2">
      <c r="A15" s="59">
        <v>6</v>
      </c>
      <c r="B15" s="60"/>
      <c r="C15" s="60"/>
      <c r="D15" s="60"/>
      <c r="E15" s="60"/>
      <c r="F15" s="60"/>
      <c r="G15" s="60"/>
      <c r="H15" s="60"/>
      <c r="I15" s="56" t="s">
        <v>96</v>
      </c>
      <c r="J15" s="162"/>
      <c r="K15" s="62"/>
      <c r="L15" s="61"/>
      <c r="M15" s="6">
        <f t="shared" si="0"/>
        <v>0</v>
      </c>
    </row>
    <row r="16" spans="1:13" ht="24.95" customHeight="1" x14ac:dyDescent="0.2">
      <c r="A16" s="59">
        <v>7</v>
      </c>
      <c r="B16" s="60"/>
      <c r="C16" s="60"/>
      <c r="D16" s="60"/>
      <c r="E16" s="60"/>
      <c r="F16" s="60"/>
      <c r="G16" s="60"/>
      <c r="H16" s="60"/>
      <c r="I16" s="56" t="s">
        <v>96</v>
      </c>
      <c r="J16" s="162"/>
      <c r="K16" s="62"/>
      <c r="L16" s="61"/>
      <c r="M16" s="6">
        <f t="shared" si="0"/>
        <v>0</v>
      </c>
    </row>
    <row r="17" spans="1:13" ht="24.95" customHeight="1" x14ac:dyDescent="0.2">
      <c r="A17" s="59">
        <v>8</v>
      </c>
      <c r="B17" s="60"/>
      <c r="C17" s="60"/>
      <c r="D17" s="60"/>
      <c r="E17" s="60"/>
      <c r="F17" s="60"/>
      <c r="G17" s="60"/>
      <c r="H17" s="60"/>
      <c r="I17" s="56" t="s">
        <v>96</v>
      </c>
      <c r="J17" s="162"/>
      <c r="K17" s="62"/>
      <c r="L17" s="61"/>
      <c r="M17" s="6">
        <f t="shared" si="0"/>
        <v>0</v>
      </c>
    </row>
    <row r="18" spans="1:13" ht="24.95" customHeight="1" x14ac:dyDescent="0.2">
      <c r="A18" s="59">
        <v>9</v>
      </c>
      <c r="B18" s="60"/>
      <c r="C18" s="60"/>
      <c r="D18" s="60"/>
      <c r="E18" s="60"/>
      <c r="F18" s="60"/>
      <c r="G18" s="60"/>
      <c r="H18" s="60"/>
      <c r="I18" s="56" t="s">
        <v>96</v>
      </c>
      <c r="J18" s="162"/>
      <c r="K18" s="62"/>
      <c r="L18" s="61"/>
      <c r="M18" s="6">
        <f t="shared" si="0"/>
        <v>0</v>
      </c>
    </row>
    <row r="19" spans="1:13" ht="24.95" customHeight="1" x14ac:dyDescent="0.2">
      <c r="A19" s="59">
        <v>10</v>
      </c>
      <c r="B19" s="60"/>
      <c r="C19" s="60"/>
      <c r="D19" s="60"/>
      <c r="E19" s="60"/>
      <c r="F19" s="60"/>
      <c r="G19" s="60"/>
      <c r="H19" s="60"/>
      <c r="I19" s="56" t="s">
        <v>96</v>
      </c>
      <c r="J19" s="163"/>
      <c r="K19" s="62"/>
      <c r="L19" s="62"/>
      <c r="M19" s="63">
        <f t="shared" si="0"/>
        <v>0</v>
      </c>
    </row>
    <row r="20" spans="1:13" ht="15.75" x14ac:dyDescent="0.25">
      <c r="A20" s="197" t="s">
        <v>35</v>
      </c>
      <c r="B20" s="197"/>
      <c r="C20" s="197"/>
      <c r="D20" s="197"/>
      <c r="E20" s="197"/>
      <c r="F20" s="197"/>
      <c r="G20" s="197"/>
      <c r="H20" s="197"/>
      <c r="I20" s="197"/>
      <c r="J20" s="12">
        <f>SUM(J10:J19)</f>
        <v>0</v>
      </c>
      <c r="K20" s="12">
        <f t="shared" ref="K20:M20" si="1">SUM(K10:K19)</f>
        <v>0</v>
      </c>
      <c r="L20" s="12">
        <f t="shared" si="1"/>
        <v>0</v>
      </c>
      <c r="M20" s="12">
        <f t="shared" si="1"/>
        <v>0</v>
      </c>
    </row>
    <row r="21" spans="1:13" s="7" customFormat="1" ht="15.75" x14ac:dyDescent="0.25">
      <c r="B21" s="64"/>
      <c r="C21" s="64"/>
      <c r="D21" s="64"/>
      <c r="E21" s="64"/>
      <c r="F21" s="64"/>
      <c r="G21" s="64"/>
      <c r="H21" s="65"/>
      <c r="I21" s="65"/>
      <c r="J21" s="66"/>
      <c r="K21" s="66"/>
      <c r="L21" s="67"/>
      <c r="M21" s="66"/>
    </row>
    <row r="22" spans="1:13" s="7" customFormat="1" x14ac:dyDescent="0.2">
      <c r="A22" s="164"/>
      <c r="B22" s="68"/>
      <c r="C22" s="68"/>
      <c r="D22" s="68"/>
      <c r="E22" s="68"/>
      <c r="F22" s="68"/>
      <c r="G22" s="68"/>
      <c r="H22" s="68"/>
      <c r="I22" s="68"/>
      <c r="J22" s="68"/>
      <c r="K22" s="68"/>
      <c r="M22" s="68"/>
    </row>
    <row r="23" spans="1:13" s="7" customFormat="1" ht="15.75" x14ac:dyDescent="0.2">
      <c r="A23" s="164" t="s">
        <v>36</v>
      </c>
      <c r="B23" s="69"/>
      <c r="C23" s="69"/>
      <c r="D23" s="69"/>
      <c r="E23" s="69"/>
      <c r="F23" s="69"/>
      <c r="G23" s="69"/>
      <c r="H23" s="69"/>
      <c r="I23" s="69"/>
      <c r="J23" s="64"/>
      <c r="K23" s="64"/>
      <c r="L23" s="70"/>
      <c r="M23" s="71"/>
    </row>
    <row r="24" spans="1:13" s="7" customFormat="1" ht="15.75" x14ac:dyDescent="0.2">
      <c r="A24" s="165" t="s">
        <v>37</v>
      </c>
      <c r="B24" s="166"/>
      <c r="C24" s="166"/>
      <c r="D24" s="166"/>
      <c r="E24" s="166"/>
      <c r="F24" s="167"/>
      <c r="G24" s="167"/>
      <c r="H24" s="167"/>
      <c r="I24" s="72"/>
      <c r="J24" s="168"/>
      <c r="K24" s="73"/>
      <c r="L24" s="73"/>
      <c r="M24" s="73"/>
    </row>
    <row r="25" spans="1:13" s="7" customFormat="1" ht="28.5" customHeight="1" x14ac:dyDescent="0.2">
      <c r="A25" s="189" t="s">
        <v>51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</row>
    <row r="26" spans="1:13" s="7" customFormat="1" x14ac:dyDescent="0.2">
      <c r="A26" s="189" t="s">
        <v>38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</row>
    <row r="27" spans="1:13" s="7" customFormat="1" x14ac:dyDescent="0.2">
      <c r="A27" s="74"/>
      <c r="B27" s="68"/>
      <c r="C27" s="68"/>
      <c r="D27" s="68"/>
      <c r="E27" s="68"/>
      <c r="F27" s="68"/>
      <c r="G27" s="68"/>
      <c r="M27" s="75"/>
    </row>
    <row r="28" spans="1:13" s="7" customFormat="1" x14ac:dyDescent="0.2">
      <c r="A28" s="74"/>
      <c r="B28" s="68"/>
      <c r="C28" s="68"/>
      <c r="D28" s="68"/>
      <c r="E28" s="68"/>
      <c r="F28" s="68"/>
      <c r="G28" s="68"/>
      <c r="M28" s="75"/>
    </row>
    <row r="29" spans="1:13" s="7" customFormat="1" x14ac:dyDescent="0.2">
      <c r="A29" s="74"/>
      <c r="B29" s="68"/>
      <c r="C29" s="68"/>
      <c r="D29" s="68"/>
      <c r="E29" s="68"/>
      <c r="F29" s="68"/>
      <c r="G29" s="68"/>
      <c r="M29" s="75"/>
    </row>
    <row r="30" spans="1:13" s="7" customFormat="1" x14ac:dyDescent="0.2">
      <c r="A30" s="74"/>
      <c r="B30" s="68"/>
      <c r="C30" s="68"/>
      <c r="D30" s="68"/>
      <c r="E30" s="68"/>
      <c r="F30" s="68"/>
      <c r="G30" s="68"/>
      <c r="M30" s="75"/>
    </row>
    <row r="31" spans="1:13" s="7" customFormat="1" x14ac:dyDescent="0.2">
      <c r="A31" s="74"/>
      <c r="B31" s="68"/>
      <c r="C31" s="68"/>
      <c r="D31" s="68"/>
      <c r="E31" s="68"/>
      <c r="F31" s="68"/>
      <c r="G31" s="68"/>
      <c r="M31" s="75"/>
    </row>
    <row r="32" spans="1:13" s="7" customFormat="1" ht="15.75" x14ac:dyDescent="0.25">
      <c r="B32" s="64"/>
      <c r="C32" s="64"/>
      <c r="D32" s="64"/>
      <c r="E32" s="64"/>
      <c r="F32" s="64"/>
      <c r="G32" s="64"/>
      <c r="H32" s="65"/>
      <c r="I32" s="65"/>
      <c r="J32" s="66"/>
      <c r="K32" s="66"/>
      <c r="L32" s="67"/>
      <c r="M32" s="66"/>
    </row>
    <row r="33" spans="1:13" s="7" customFormat="1" x14ac:dyDescent="0.2">
      <c r="A33" s="76"/>
      <c r="I33" s="68"/>
      <c r="J33" s="8"/>
      <c r="K33" s="8"/>
      <c r="M33" s="8"/>
    </row>
    <row r="34" spans="1:13" s="7" customFormat="1" x14ac:dyDescent="0.2">
      <c r="A34" s="76"/>
      <c r="I34" s="68"/>
      <c r="J34" s="8"/>
      <c r="K34" s="8"/>
      <c r="M34" s="8"/>
    </row>
    <row r="35" spans="1:13" s="7" customFormat="1" ht="26.25" x14ac:dyDescent="0.4">
      <c r="A35" s="77"/>
      <c r="H35" s="78"/>
      <c r="I35" s="78"/>
      <c r="J35" s="8"/>
      <c r="K35" s="8"/>
      <c r="M35" s="8"/>
    </row>
    <row r="36" spans="1:13" s="7" customFormat="1" x14ac:dyDescent="0.2"/>
    <row r="37" spans="1:13" s="7" customFormat="1" ht="15.75" x14ac:dyDescent="0.2">
      <c r="E37" s="64"/>
      <c r="F37" s="64"/>
      <c r="G37" s="64"/>
      <c r="H37" s="69"/>
      <c r="I37" s="71"/>
      <c r="J37" s="69"/>
      <c r="K37" s="71"/>
      <c r="L37" s="69"/>
    </row>
    <row r="38" spans="1:13" s="7" customFormat="1" ht="15.75" x14ac:dyDescent="0.25">
      <c r="B38" s="79"/>
      <c r="C38" s="79"/>
      <c r="D38" s="79"/>
      <c r="E38" s="75"/>
      <c r="F38" s="75"/>
      <c r="G38" s="75"/>
      <c r="H38" s="75"/>
      <c r="I38" s="75"/>
      <c r="J38" s="75"/>
      <c r="K38" s="75"/>
      <c r="L38" s="75"/>
    </row>
    <row r="39" spans="1:13" s="7" customFormat="1" ht="15.75" x14ac:dyDescent="0.25">
      <c r="B39" s="79"/>
      <c r="C39" s="79"/>
      <c r="D39" s="79"/>
      <c r="E39" s="75"/>
      <c r="F39" s="75"/>
      <c r="G39" s="75"/>
      <c r="H39" s="75"/>
      <c r="I39" s="75"/>
      <c r="J39" s="75"/>
      <c r="K39" s="75"/>
      <c r="L39" s="75"/>
    </row>
    <row r="40" spans="1:13" s="7" customFormat="1" ht="15.75" x14ac:dyDescent="0.25">
      <c r="B40" s="80"/>
      <c r="C40" s="80"/>
      <c r="D40" s="80"/>
      <c r="E40" s="81"/>
      <c r="F40" s="81"/>
      <c r="G40" s="81"/>
      <c r="H40" s="81"/>
      <c r="I40" s="81"/>
      <c r="J40" s="81"/>
      <c r="K40" s="81"/>
      <c r="L40" s="81"/>
    </row>
    <row r="41" spans="1:13" s="7" customFormat="1" x14ac:dyDescent="0.2"/>
    <row r="42" spans="1:13" s="7" customFormat="1" x14ac:dyDescent="0.2"/>
    <row r="43" spans="1:13" s="7" customFormat="1" ht="15.75" x14ac:dyDescent="0.25">
      <c r="B43" s="79"/>
      <c r="C43" s="79"/>
      <c r="D43" s="79"/>
      <c r="E43" s="81"/>
      <c r="F43" s="81"/>
      <c r="G43" s="81"/>
      <c r="H43" s="81"/>
      <c r="I43" s="81"/>
    </row>
    <row r="44" spans="1:13" s="7" customFormat="1" x14ac:dyDescent="0.2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</row>
    <row r="45" spans="1:13" s="7" customFormat="1" x14ac:dyDescent="0.2"/>
  </sheetData>
  <mergeCells count="19">
    <mergeCell ref="A2:H3"/>
    <mergeCell ref="A4:H4"/>
    <mergeCell ref="A5:B5"/>
    <mergeCell ref="A6:B6"/>
    <mergeCell ref="A8:A9"/>
    <mergeCell ref="B8:B9"/>
    <mergeCell ref="D8:D9"/>
    <mergeCell ref="E8:E9"/>
    <mergeCell ref="H8:H9"/>
    <mergeCell ref="G8:G9"/>
    <mergeCell ref="C8:C9"/>
    <mergeCell ref="A25:M25"/>
    <mergeCell ref="A26:M26"/>
    <mergeCell ref="I8:I9"/>
    <mergeCell ref="J8:J9"/>
    <mergeCell ref="K8:K9"/>
    <mergeCell ref="L8:L9"/>
    <mergeCell ref="M8:M9"/>
    <mergeCell ref="A20:I20"/>
  </mergeCells>
  <dataValidations count="1">
    <dataValidation allowBlank="1" sqref="A25" xr:uid="{00000000-0002-0000-0100-000000000000}"/>
  </dataValidations>
  <pageMargins left="0.7" right="0.7" top="0.78740157499999996" bottom="0.78740157499999996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3"/>
  <sheetViews>
    <sheetView view="pageBreakPreview" topLeftCell="A10" zoomScale="136" zoomScaleNormal="100" zoomScaleSheetLayoutView="136" workbookViewId="0">
      <selection sqref="A1:XFD1"/>
    </sheetView>
  </sheetViews>
  <sheetFormatPr baseColWidth="10" defaultColWidth="11.42578125" defaultRowHeight="12.75" x14ac:dyDescent="0.2"/>
  <cols>
    <col min="1" max="1" width="13.7109375" style="96" customWidth="1"/>
    <col min="2" max="2" width="47.7109375" style="14" customWidth="1"/>
    <col min="3" max="5" width="25.7109375" style="14" customWidth="1"/>
    <col min="6" max="6" width="19.5703125" style="14" bestFit="1" customWidth="1"/>
    <col min="7" max="7" width="16.42578125" style="14" bestFit="1" customWidth="1"/>
    <col min="8" max="16384" width="11.42578125" style="14"/>
  </cols>
  <sheetData>
    <row r="1" spans="1:7" s="50" customFormat="1" ht="26.25" x14ac:dyDescent="0.4">
      <c r="A1" s="205" t="s">
        <v>102</v>
      </c>
      <c r="B1" s="205"/>
      <c r="C1" s="205"/>
      <c r="D1" s="205"/>
      <c r="E1" s="205"/>
      <c r="F1" s="205"/>
      <c r="G1" s="205"/>
    </row>
    <row r="2" spans="1:7" ht="21" customHeight="1" x14ac:dyDescent="0.2">
      <c r="A2" s="188" t="s">
        <v>94</v>
      </c>
      <c r="B2" s="188"/>
      <c r="C2" s="188"/>
      <c r="D2" s="188"/>
      <c r="E2" s="188"/>
      <c r="F2" s="188"/>
      <c r="G2" s="94"/>
    </row>
    <row r="3" spans="1:7" ht="27" customHeight="1" x14ac:dyDescent="0.2">
      <c r="A3" s="188"/>
      <c r="B3" s="188"/>
      <c r="C3" s="188"/>
      <c r="D3" s="188"/>
      <c r="E3" s="188"/>
      <c r="F3" s="188"/>
      <c r="G3" s="94"/>
    </row>
    <row r="4" spans="1:7" ht="12" customHeight="1" x14ac:dyDescent="0.2">
      <c r="A4" s="47"/>
      <c r="B4" s="47"/>
      <c r="C4" s="47"/>
      <c r="D4" s="47"/>
      <c r="E4" s="47"/>
      <c r="F4" s="47"/>
      <c r="G4" s="94"/>
    </row>
    <row r="5" spans="1:7" ht="15.75" x14ac:dyDescent="0.25">
      <c r="A5" s="95" t="s">
        <v>28</v>
      </c>
      <c r="B5" s="46">
        <f>'[1]Anlage 3-4 - Gesamtberechnung'!D23</f>
        <v>0</v>
      </c>
    </row>
    <row r="6" spans="1:7" ht="15.75" x14ac:dyDescent="0.25">
      <c r="A6" s="95" t="s">
        <v>1</v>
      </c>
      <c r="B6" s="44">
        <f>'[1]Anlage 3-4 - Gesamtberechnung'!A2</f>
        <v>0</v>
      </c>
    </row>
    <row r="7" spans="1:7" ht="13.5" thickBot="1" x14ac:dyDescent="0.25"/>
    <row r="8" spans="1:7" ht="15.75" thickBot="1" x14ac:dyDescent="0.3">
      <c r="A8" s="206" t="s">
        <v>64</v>
      </c>
      <c r="B8" s="207"/>
      <c r="C8" s="208"/>
      <c r="D8" s="208"/>
      <c r="E8" s="209"/>
      <c r="F8" s="97"/>
      <c r="G8" s="97"/>
    </row>
    <row r="9" spans="1:7" ht="15.75" customHeight="1" x14ac:dyDescent="0.2">
      <c r="A9" s="210" t="s">
        <v>54</v>
      </c>
      <c r="B9" s="211"/>
      <c r="C9" s="213"/>
      <c r="D9" s="213"/>
      <c r="E9" s="214"/>
      <c r="F9" s="97"/>
      <c r="G9" s="97"/>
    </row>
    <row r="10" spans="1:7" x14ac:dyDescent="0.2">
      <c r="A10" s="212"/>
      <c r="B10" s="211"/>
      <c r="C10" s="213"/>
      <c r="D10" s="213"/>
      <c r="E10" s="214"/>
      <c r="F10" s="97"/>
      <c r="G10" s="97"/>
    </row>
    <row r="11" spans="1:7" ht="2.25" customHeight="1" thickBot="1" x14ac:dyDescent="0.3">
      <c r="A11" s="98"/>
      <c r="B11" s="99"/>
      <c r="C11" s="215"/>
      <c r="D11" s="215"/>
      <c r="E11" s="216"/>
      <c r="F11" s="97"/>
      <c r="G11" s="97"/>
    </row>
    <row r="12" spans="1:7" ht="13.5" thickBot="1" x14ac:dyDescent="0.25"/>
    <row r="13" spans="1:7" ht="33" customHeight="1" x14ac:dyDescent="0.2">
      <c r="A13" s="100" t="s">
        <v>42</v>
      </c>
      <c r="B13" s="101" t="s">
        <v>43</v>
      </c>
      <c r="C13" s="102" t="s">
        <v>44</v>
      </c>
      <c r="D13" s="102" t="s">
        <v>45</v>
      </c>
      <c r="E13" s="103" t="s">
        <v>46</v>
      </c>
    </row>
    <row r="14" spans="1:7" x14ac:dyDescent="0.2">
      <c r="A14" s="104">
        <v>1</v>
      </c>
      <c r="B14" s="105"/>
      <c r="C14" s="106"/>
      <c r="D14" s="107"/>
      <c r="E14" s="108"/>
    </row>
    <row r="15" spans="1:7" x14ac:dyDescent="0.2">
      <c r="A15" s="109">
        <v>2</v>
      </c>
      <c r="B15" s="110"/>
      <c r="C15" s="111"/>
      <c r="D15" s="112"/>
      <c r="E15" s="113"/>
    </row>
    <row r="16" spans="1:7" x14ac:dyDescent="0.2">
      <c r="A16" s="109">
        <v>3</v>
      </c>
      <c r="B16" s="110"/>
      <c r="C16" s="111"/>
      <c r="D16" s="112"/>
      <c r="E16" s="113"/>
    </row>
    <row r="17" spans="1:5" x14ac:dyDescent="0.2">
      <c r="A17" s="109">
        <v>4</v>
      </c>
      <c r="B17" s="110"/>
      <c r="C17" s="111"/>
      <c r="D17" s="112"/>
      <c r="E17" s="113"/>
    </row>
    <row r="18" spans="1:5" x14ac:dyDescent="0.2">
      <c r="A18" s="109">
        <v>5</v>
      </c>
      <c r="B18" s="110"/>
      <c r="C18" s="111"/>
      <c r="D18" s="112"/>
      <c r="E18" s="113"/>
    </row>
    <row r="19" spans="1:5" x14ac:dyDescent="0.2">
      <c r="A19" s="109">
        <v>6</v>
      </c>
      <c r="B19" s="110"/>
      <c r="C19" s="111"/>
      <c r="D19" s="112"/>
      <c r="E19" s="113"/>
    </row>
    <row r="20" spans="1:5" x14ac:dyDescent="0.2">
      <c r="A20" s="109">
        <v>7</v>
      </c>
      <c r="B20" s="110"/>
      <c r="C20" s="111"/>
      <c r="D20" s="112"/>
      <c r="E20" s="113"/>
    </row>
    <row r="21" spans="1:5" x14ac:dyDescent="0.2">
      <c r="A21" s="109">
        <v>8</v>
      </c>
      <c r="B21" s="110"/>
      <c r="C21" s="111"/>
      <c r="D21" s="112"/>
      <c r="E21" s="113"/>
    </row>
    <row r="22" spans="1:5" x14ac:dyDescent="0.2">
      <c r="A22" s="109">
        <v>9</v>
      </c>
      <c r="B22" s="110"/>
      <c r="C22" s="111"/>
      <c r="D22" s="112"/>
      <c r="E22" s="113"/>
    </row>
    <row r="23" spans="1:5" x14ac:dyDescent="0.2">
      <c r="A23" s="109">
        <v>10</v>
      </c>
      <c r="B23" s="110"/>
      <c r="C23" s="111"/>
      <c r="D23" s="112"/>
      <c r="E23" s="113"/>
    </row>
    <row r="24" spans="1:5" x14ac:dyDescent="0.2">
      <c r="A24" s="109">
        <v>11</v>
      </c>
      <c r="B24" s="110"/>
      <c r="C24" s="111"/>
      <c r="D24" s="112"/>
      <c r="E24" s="113"/>
    </row>
    <row r="25" spans="1:5" x14ac:dyDescent="0.2">
      <c r="A25" s="109">
        <v>12</v>
      </c>
      <c r="B25" s="110"/>
      <c r="C25" s="111"/>
      <c r="D25" s="112"/>
      <c r="E25" s="113"/>
    </row>
    <row r="26" spans="1:5" x14ac:dyDescent="0.2">
      <c r="A26" s="109">
        <v>13</v>
      </c>
      <c r="B26" s="110"/>
      <c r="C26" s="111"/>
      <c r="D26" s="112"/>
      <c r="E26" s="113"/>
    </row>
    <row r="27" spans="1:5" x14ac:dyDescent="0.2">
      <c r="A27" s="109">
        <v>14</v>
      </c>
      <c r="B27" s="110"/>
      <c r="C27" s="111"/>
      <c r="D27" s="112"/>
      <c r="E27" s="113"/>
    </row>
    <row r="28" spans="1:5" x14ac:dyDescent="0.2">
      <c r="A28" s="109">
        <v>15</v>
      </c>
      <c r="B28" s="110"/>
      <c r="C28" s="111"/>
      <c r="D28" s="112"/>
      <c r="E28" s="113"/>
    </row>
    <row r="29" spans="1:5" x14ac:dyDescent="0.2">
      <c r="A29" s="109">
        <v>16</v>
      </c>
      <c r="B29" s="110"/>
      <c r="C29" s="111"/>
      <c r="D29" s="112"/>
      <c r="E29" s="113"/>
    </row>
    <row r="30" spans="1:5" x14ac:dyDescent="0.2">
      <c r="A30" s="109">
        <v>17</v>
      </c>
      <c r="B30" s="110"/>
      <c r="C30" s="111"/>
      <c r="D30" s="112"/>
      <c r="E30" s="113"/>
    </row>
    <row r="31" spans="1:5" x14ac:dyDescent="0.2">
      <c r="A31" s="104">
        <v>18</v>
      </c>
      <c r="B31" s="110"/>
      <c r="C31" s="111"/>
      <c r="D31" s="112"/>
      <c r="E31" s="113"/>
    </row>
    <row r="32" spans="1:5" ht="13.5" thickBot="1" x14ac:dyDescent="0.25">
      <c r="A32" s="114">
        <v>19</v>
      </c>
      <c r="B32" s="115"/>
      <c r="C32" s="116"/>
      <c r="D32" s="117"/>
      <c r="E32" s="118"/>
    </row>
    <row r="33" spans="1:5" ht="15.75" thickBot="1" x14ac:dyDescent="0.3">
      <c r="A33" s="119" t="s">
        <v>0</v>
      </c>
      <c r="B33" s="203">
        <f>SUM(E14:E32)</f>
        <v>0</v>
      </c>
      <c r="C33" s="203"/>
      <c r="D33" s="203"/>
      <c r="E33" s="204"/>
    </row>
  </sheetData>
  <mergeCells count="7">
    <mergeCell ref="B33:E33"/>
    <mergeCell ref="A1:G1"/>
    <mergeCell ref="A2:F3"/>
    <mergeCell ref="A8:B8"/>
    <mergeCell ref="C8:E8"/>
    <mergeCell ref="A9:B10"/>
    <mergeCell ref="C9:E11"/>
  </mergeCells>
  <pageMargins left="0.7" right="0.7" top="0.78740157499999996" bottom="0.78740157499999996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view="pageBreakPreview" zoomScaleNormal="100" zoomScaleSheetLayoutView="100" workbookViewId="0">
      <selection sqref="A1:XFD1"/>
    </sheetView>
  </sheetViews>
  <sheetFormatPr baseColWidth="10" defaultColWidth="11.42578125" defaultRowHeight="12.75" x14ac:dyDescent="0.2"/>
  <cols>
    <col min="1" max="1" width="13.7109375" style="14" customWidth="1"/>
    <col min="2" max="2" width="47.7109375" style="14" customWidth="1"/>
    <col min="3" max="5" width="25.7109375" style="14" customWidth="1"/>
    <col min="6" max="16384" width="11.42578125" style="14"/>
  </cols>
  <sheetData>
    <row r="1" spans="1:7" s="50" customFormat="1" ht="26.25" x14ac:dyDescent="0.4">
      <c r="A1" s="205" t="s">
        <v>103</v>
      </c>
      <c r="B1" s="205"/>
      <c r="C1" s="205"/>
      <c r="D1" s="205"/>
      <c r="E1" s="205"/>
      <c r="F1" s="205"/>
      <c r="G1" s="205"/>
    </row>
    <row r="2" spans="1:7" ht="12.75" customHeight="1" x14ac:dyDescent="0.2">
      <c r="A2" s="188" t="s">
        <v>94</v>
      </c>
      <c r="B2" s="188"/>
      <c r="C2" s="188"/>
      <c r="D2" s="188"/>
      <c r="E2" s="188"/>
      <c r="F2" s="188"/>
      <c r="G2" s="94"/>
    </row>
    <row r="3" spans="1:7" ht="33.75" customHeight="1" x14ac:dyDescent="0.2">
      <c r="A3" s="188"/>
      <c r="B3" s="188"/>
      <c r="C3" s="188"/>
      <c r="D3" s="188"/>
      <c r="E3" s="188"/>
      <c r="F3" s="188"/>
      <c r="G3" s="94"/>
    </row>
    <row r="4" spans="1:7" ht="13.5" customHeight="1" x14ac:dyDescent="0.2">
      <c r="A4" s="47"/>
      <c r="B4" s="47"/>
      <c r="C4" s="47"/>
      <c r="D4" s="47"/>
      <c r="E4" s="47"/>
      <c r="F4" s="47"/>
      <c r="G4" s="94"/>
    </row>
    <row r="5" spans="1:7" ht="15.75" x14ac:dyDescent="0.25">
      <c r="A5" s="95" t="s">
        <v>28</v>
      </c>
      <c r="B5" s="46">
        <f>'[1]Anlage 3-4 - Gesamtberechnung'!D23</f>
        <v>0</v>
      </c>
    </row>
    <row r="6" spans="1:7" ht="15.75" x14ac:dyDescent="0.25">
      <c r="A6" s="95" t="s">
        <v>1</v>
      </c>
      <c r="B6" s="44">
        <f>'[1]Anlage 3-4 - Gesamtberechnung'!A2</f>
        <v>0</v>
      </c>
    </row>
    <row r="7" spans="1:7" ht="13.5" thickBot="1" x14ac:dyDescent="0.25"/>
    <row r="8" spans="1:7" ht="15.75" thickBot="1" x14ac:dyDescent="0.3">
      <c r="A8" s="206" t="s">
        <v>64</v>
      </c>
      <c r="B8" s="207"/>
      <c r="C8" s="208"/>
      <c r="D8" s="208"/>
      <c r="E8" s="209"/>
    </row>
    <row r="9" spans="1:7" x14ac:dyDescent="0.2">
      <c r="A9" s="220" t="s">
        <v>60</v>
      </c>
      <c r="B9" s="221"/>
      <c r="C9" s="222"/>
      <c r="D9" s="222"/>
      <c r="E9" s="223"/>
    </row>
    <row r="10" spans="1:7" x14ac:dyDescent="0.2">
      <c r="A10" s="212"/>
      <c r="B10" s="211"/>
      <c r="C10" s="213"/>
      <c r="D10" s="213"/>
      <c r="E10" s="214"/>
    </row>
    <row r="11" spans="1:7" ht="2.25" customHeight="1" thickBot="1" x14ac:dyDescent="0.3">
      <c r="A11" s="98"/>
      <c r="B11" s="99"/>
      <c r="C11" s="215"/>
      <c r="D11" s="215"/>
      <c r="E11" s="216"/>
    </row>
    <row r="12" spans="1:7" ht="15.75" thickBot="1" x14ac:dyDescent="0.3">
      <c r="A12" s="120"/>
      <c r="B12" s="120"/>
      <c r="C12" s="121"/>
      <c r="D12" s="121"/>
      <c r="E12" s="121"/>
    </row>
    <row r="13" spans="1:7" ht="33" customHeight="1" thickBot="1" x14ac:dyDescent="0.25">
      <c r="A13" s="122" t="s">
        <v>42</v>
      </c>
      <c r="B13" s="123" t="s">
        <v>47</v>
      </c>
      <c r="C13" s="124" t="s">
        <v>48</v>
      </c>
      <c r="D13" s="124" t="s">
        <v>45</v>
      </c>
      <c r="E13" s="125" t="s">
        <v>46</v>
      </c>
    </row>
    <row r="14" spans="1:7" x14ac:dyDescent="0.2">
      <c r="A14" s="126">
        <v>1</v>
      </c>
      <c r="B14" s="127"/>
      <c r="C14" s="128"/>
      <c r="D14" s="128"/>
      <c r="E14" s="129"/>
    </row>
    <row r="15" spans="1:7" x14ac:dyDescent="0.2">
      <c r="A15" s="109">
        <v>2</v>
      </c>
      <c r="B15" s="130"/>
      <c r="C15" s="131"/>
      <c r="D15" s="131"/>
      <c r="E15" s="113"/>
    </row>
    <row r="16" spans="1:7" x14ac:dyDescent="0.2">
      <c r="A16" s="109">
        <v>3</v>
      </c>
      <c r="B16" s="130"/>
      <c r="C16" s="131"/>
      <c r="D16" s="131"/>
      <c r="E16" s="113"/>
    </row>
    <row r="17" spans="1:5" x14ac:dyDescent="0.2">
      <c r="A17" s="109">
        <v>4</v>
      </c>
      <c r="B17" s="130"/>
      <c r="C17" s="131"/>
      <c r="D17" s="131"/>
      <c r="E17" s="113"/>
    </row>
    <row r="18" spans="1:5" x14ac:dyDescent="0.2">
      <c r="A18" s="109">
        <v>5</v>
      </c>
      <c r="B18" s="130"/>
      <c r="C18" s="131"/>
      <c r="D18" s="131"/>
      <c r="E18" s="113"/>
    </row>
    <row r="19" spans="1:5" x14ac:dyDescent="0.2">
      <c r="A19" s="109">
        <v>6</v>
      </c>
      <c r="B19" s="130"/>
      <c r="C19" s="131"/>
      <c r="D19" s="131"/>
      <c r="E19" s="113"/>
    </row>
    <row r="20" spans="1:5" x14ac:dyDescent="0.2">
      <c r="A20" s="109">
        <v>7</v>
      </c>
      <c r="B20" s="130"/>
      <c r="C20" s="131"/>
      <c r="D20" s="131"/>
      <c r="E20" s="113"/>
    </row>
    <row r="21" spans="1:5" x14ac:dyDescent="0.2">
      <c r="A21" s="109">
        <v>8</v>
      </c>
      <c r="B21" s="130"/>
      <c r="C21" s="131"/>
      <c r="D21" s="131"/>
      <c r="E21" s="113"/>
    </row>
    <row r="22" spans="1:5" x14ac:dyDescent="0.2">
      <c r="A22" s="109">
        <v>9</v>
      </c>
      <c r="B22" s="130"/>
      <c r="C22" s="131"/>
      <c r="D22" s="131"/>
      <c r="E22" s="113"/>
    </row>
    <row r="23" spans="1:5" x14ac:dyDescent="0.2">
      <c r="A23" s="109">
        <v>10</v>
      </c>
      <c r="B23" s="130"/>
      <c r="C23" s="131"/>
      <c r="D23" s="131"/>
      <c r="E23" s="113"/>
    </row>
    <row r="24" spans="1:5" x14ac:dyDescent="0.2">
      <c r="A24" s="109">
        <v>11</v>
      </c>
      <c r="B24" s="130"/>
      <c r="C24" s="131"/>
      <c r="D24" s="131"/>
      <c r="E24" s="113"/>
    </row>
    <row r="25" spans="1:5" x14ac:dyDescent="0.2">
      <c r="A25" s="109">
        <v>12</v>
      </c>
      <c r="B25" s="130"/>
      <c r="C25" s="131"/>
      <c r="D25" s="131"/>
      <c r="E25" s="113"/>
    </row>
    <row r="26" spans="1:5" x14ac:dyDescent="0.2">
      <c r="A26" s="109">
        <v>13</v>
      </c>
      <c r="B26" s="130"/>
      <c r="C26" s="131"/>
      <c r="D26" s="131"/>
      <c r="E26" s="113"/>
    </row>
    <row r="27" spans="1:5" x14ac:dyDescent="0.2">
      <c r="A27" s="109">
        <v>14</v>
      </c>
      <c r="B27" s="130"/>
      <c r="C27" s="131"/>
      <c r="D27" s="131"/>
      <c r="E27" s="113"/>
    </row>
    <row r="28" spans="1:5" x14ac:dyDescent="0.2">
      <c r="A28" s="109">
        <v>15</v>
      </c>
      <c r="B28" s="130"/>
      <c r="C28" s="131"/>
      <c r="D28" s="131"/>
      <c r="E28" s="113"/>
    </row>
    <row r="29" spans="1:5" x14ac:dyDescent="0.2">
      <c r="A29" s="109">
        <v>16</v>
      </c>
      <c r="B29" s="130"/>
      <c r="C29" s="131"/>
      <c r="D29" s="131"/>
      <c r="E29" s="113"/>
    </row>
    <row r="30" spans="1:5" x14ac:dyDescent="0.2">
      <c r="A30" s="109">
        <v>17</v>
      </c>
      <c r="B30" s="130"/>
      <c r="C30" s="131"/>
      <c r="D30" s="131"/>
      <c r="E30" s="113"/>
    </row>
    <row r="31" spans="1:5" x14ac:dyDescent="0.2">
      <c r="A31" s="109">
        <v>18</v>
      </c>
      <c r="B31" s="130"/>
      <c r="C31" s="131"/>
      <c r="D31" s="131"/>
      <c r="E31" s="113"/>
    </row>
    <row r="32" spans="1:5" x14ac:dyDescent="0.2">
      <c r="A32" s="109">
        <v>19</v>
      </c>
      <c r="B32" s="130"/>
      <c r="C32" s="131"/>
      <c r="D32" s="131"/>
      <c r="E32" s="113"/>
    </row>
    <row r="33" spans="1:5" x14ac:dyDescent="0.2">
      <c r="A33" s="109">
        <v>20</v>
      </c>
      <c r="B33" s="130"/>
      <c r="C33" s="131"/>
      <c r="D33" s="131"/>
      <c r="E33" s="113"/>
    </row>
    <row r="34" spans="1:5" x14ac:dyDescent="0.2">
      <c r="A34" s="109">
        <v>21</v>
      </c>
      <c r="B34" s="130"/>
      <c r="C34" s="131"/>
      <c r="D34" s="131"/>
      <c r="E34" s="113"/>
    </row>
    <row r="35" spans="1:5" x14ac:dyDescent="0.2">
      <c r="A35" s="109">
        <v>22</v>
      </c>
      <c r="B35" s="130"/>
      <c r="C35" s="131"/>
      <c r="D35" s="131"/>
      <c r="E35" s="113"/>
    </row>
    <row r="36" spans="1:5" x14ac:dyDescent="0.2">
      <c r="A36" s="109">
        <v>23</v>
      </c>
      <c r="B36" s="130"/>
      <c r="C36" s="131"/>
      <c r="D36" s="131"/>
      <c r="E36" s="113"/>
    </row>
    <row r="37" spans="1:5" x14ac:dyDescent="0.2">
      <c r="A37" s="109">
        <v>24</v>
      </c>
      <c r="B37" s="130"/>
      <c r="C37" s="131"/>
      <c r="D37" s="131"/>
      <c r="E37" s="113"/>
    </row>
    <row r="38" spans="1:5" ht="13.5" thickBot="1" x14ac:dyDescent="0.25">
      <c r="A38" s="132">
        <v>25</v>
      </c>
      <c r="B38" s="133"/>
      <c r="C38" s="134"/>
      <c r="D38" s="134"/>
      <c r="E38" s="135"/>
    </row>
    <row r="39" spans="1:5" ht="13.5" thickBot="1" x14ac:dyDescent="0.25">
      <c r="A39" s="217" t="s">
        <v>0</v>
      </c>
      <c r="B39" s="218"/>
      <c r="C39" s="218"/>
      <c r="D39" s="219"/>
      <c r="E39" s="136">
        <f>SUM(E14:E38)</f>
        <v>0</v>
      </c>
    </row>
  </sheetData>
  <mergeCells count="7">
    <mergeCell ref="A39:D39"/>
    <mergeCell ref="A1:G1"/>
    <mergeCell ref="A2:F3"/>
    <mergeCell ref="A8:B8"/>
    <mergeCell ref="C8:E8"/>
    <mergeCell ref="A9:B10"/>
    <mergeCell ref="C9:E11"/>
  </mergeCells>
  <pageMargins left="0.7" right="0.7" top="0.78740157499999996" bottom="0.78740157499999996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9"/>
  <sheetViews>
    <sheetView view="pageBreakPreview" zoomScale="96" zoomScaleNormal="85" zoomScaleSheetLayoutView="96" workbookViewId="0">
      <selection activeCell="E7" sqref="E7"/>
    </sheetView>
  </sheetViews>
  <sheetFormatPr baseColWidth="10" defaultColWidth="11.42578125" defaultRowHeight="12.75" x14ac:dyDescent="0.2"/>
  <cols>
    <col min="1" max="1" width="4.28515625" style="50" customWidth="1"/>
    <col min="2" max="2" width="27.5703125" style="50" customWidth="1"/>
    <col min="3" max="3" width="31" style="50" customWidth="1"/>
    <col min="4" max="4" width="12.140625" style="50" customWidth="1"/>
    <col min="5" max="5" width="14.5703125" style="50" customWidth="1"/>
    <col min="6" max="6" width="21.5703125" style="50" customWidth="1"/>
    <col min="7" max="7" width="24.5703125" style="50" customWidth="1"/>
    <col min="8" max="8" width="11.140625" style="50" customWidth="1"/>
    <col min="9" max="9" width="13.140625" style="50" customWidth="1"/>
    <col min="10" max="10" width="23.28515625" style="50" customWidth="1"/>
    <col min="11" max="11" width="19.5703125" style="50" customWidth="1"/>
    <col min="12" max="12" width="18.28515625" style="50" customWidth="1"/>
    <col min="13" max="16384" width="11.42578125" style="50"/>
  </cols>
  <sheetData>
    <row r="1" spans="1:13" ht="26.25" x14ac:dyDescent="0.4">
      <c r="A1" s="205" t="s">
        <v>97</v>
      </c>
      <c r="B1" s="205"/>
      <c r="C1" s="205"/>
      <c r="D1" s="205"/>
      <c r="E1" s="205"/>
      <c r="F1" s="205"/>
      <c r="G1" s="205"/>
      <c r="H1" s="2"/>
      <c r="I1" s="2"/>
      <c r="J1" s="2"/>
      <c r="K1" s="2"/>
      <c r="L1" s="2"/>
      <c r="M1" s="2"/>
    </row>
    <row r="2" spans="1:13" ht="15.75" customHeight="1" x14ac:dyDescent="0.2">
      <c r="A2" s="232" t="s">
        <v>94</v>
      </c>
      <c r="B2" s="232"/>
      <c r="C2" s="232"/>
      <c r="D2" s="232"/>
      <c r="E2" s="232"/>
      <c r="F2" s="232"/>
      <c r="G2" s="232"/>
      <c r="H2" s="2"/>
      <c r="I2" s="2"/>
      <c r="J2" s="2"/>
      <c r="K2" s="2"/>
      <c r="L2" s="2"/>
      <c r="M2" s="2"/>
    </row>
    <row r="3" spans="1:13" ht="15.75" customHeight="1" x14ac:dyDescent="0.2">
      <c r="A3" s="232"/>
      <c r="B3" s="232"/>
      <c r="C3" s="232"/>
      <c r="D3" s="232"/>
      <c r="E3" s="232"/>
      <c r="F3" s="232"/>
      <c r="G3" s="232"/>
      <c r="H3" s="2"/>
      <c r="I3" s="2"/>
      <c r="J3" s="2"/>
      <c r="K3" s="2"/>
      <c r="L3" s="2"/>
      <c r="M3" s="2"/>
    </row>
    <row r="4" spans="1:13" ht="15.75" customHeight="1" x14ac:dyDescent="0.25">
      <c r="A4" s="151"/>
      <c r="B4" s="151"/>
      <c r="C4" s="151"/>
      <c r="D4" s="151"/>
      <c r="E4" s="151"/>
      <c r="F4" s="151"/>
      <c r="G4" s="151"/>
      <c r="H4" s="2"/>
      <c r="I4" s="2"/>
      <c r="J4" s="2"/>
      <c r="K4" s="2"/>
      <c r="L4" s="2"/>
      <c r="M4" s="2"/>
    </row>
    <row r="5" spans="1:13" ht="15.75" x14ac:dyDescent="0.25">
      <c r="A5" s="46" t="s">
        <v>5</v>
      </c>
      <c r="B5" s="3"/>
    </row>
    <row r="6" spans="1:13" ht="15.75" x14ac:dyDescent="0.25">
      <c r="A6" s="232"/>
      <c r="B6" s="232"/>
      <c r="C6" s="232"/>
      <c r="D6" s="232"/>
      <c r="E6" s="232"/>
      <c r="F6" s="232"/>
      <c r="G6" s="232"/>
      <c r="H6" s="170"/>
      <c r="I6" s="170"/>
      <c r="J6" s="170"/>
      <c r="K6" s="170"/>
      <c r="L6" s="170"/>
      <c r="M6" s="170"/>
    </row>
    <row r="7" spans="1:13" ht="15.75" x14ac:dyDescent="0.25">
      <c r="A7" s="199" t="s">
        <v>28</v>
      </c>
      <c r="B7" s="199"/>
      <c r="C7" s="151">
        <f>'[1]Anlage 3-4 - Gesamtberechnung'!D23</f>
        <v>0</v>
      </c>
      <c r="D7" s="151"/>
      <c r="E7" s="151"/>
      <c r="F7" s="151"/>
      <c r="G7" s="151"/>
      <c r="H7" s="170"/>
      <c r="I7" s="170"/>
      <c r="J7" s="170"/>
      <c r="K7" s="170"/>
      <c r="L7" s="170"/>
      <c r="M7" s="170"/>
    </row>
    <row r="8" spans="1:13" ht="26.25" x14ac:dyDescent="0.4">
      <c r="A8" s="199" t="s">
        <v>31</v>
      </c>
      <c r="B8" s="199"/>
      <c r="C8" s="44">
        <f>'[1]Anlage 3-4 - Gesamtberechnung'!A2</f>
        <v>0</v>
      </c>
      <c r="D8" s="41"/>
      <c r="E8" s="41"/>
      <c r="F8" s="43"/>
      <c r="H8" s="53"/>
      <c r="I8" s="53"/>
      <c r="J8" s="53"/>
      <c r="K8" s="170"/>
      <c r="L8" s="170"/>
      <c r="M8" s="170"/>
    </row>
    <row r="9" spans="1:13" ht="15" customHeight="1" thickBot="1" x14ac:dyDescent="0.45">
      <c r="A9" s="149"/>
      <c r="B9" s="149"/>
      <c r="C9" s="151"/>
      <c r="D9" s="151"/>
      <c r="E9" s="151"/>
      <c r="F9" s="43"/>
      <c r="H9" s="53"/>
      <c r="I9" s="53"/>
      <c r="J9" s="53"/>
      <c r="K9" s="170"/>
      <c r="L9" s="170"/>
      <c r="M9" s="170"/>
    </row>
    <row r="10" spans="1:13" s="16" customFormat="1" ht="16.5" thickBot="1" x14ac:dyDescent="0.3">
      <c r="A10" s="41"/>
      <c r="B10" s="82"/>
      <c r="C10" s="233" t="s">
        <v>98</v>
      </c>
      <c r="D10" s="234"/>
      <c r="E10" s="234"/>
      <c r="F10" s="235"/>
      <c r="G10" s="236" t="s">
        <v>99</v>
      </c>
      <c r="H10" s="234"/>
      <c r="I10" s="234"/>
      <c r="J10" s="235"/>
      <c r="K10" s="82"/>
      <c r="L10" s="82"/>
      <c r="M10" s="82"/>
    </row>
    <row r="11" spans="1:13" s="16" customFormat="1" ht="51" x14ac:dyDescent="0.2">
      <c r="A11" s="83" t="s">
        <v>3</v>
      </c>
      <c r="B11" s="84" t="s">
        <v>61</v>
      </c>
      <c r="C11" s="84" t="s">
        <v>8</v>
      </c>
      <c r="D11" s="84" t="s">
        <v>39</v>
      </c>
      <c r="E11" s="84" t="s">
        <v>9</v>
      </c>
      <c r="F11" s="84" t="s">
        <v>93</v>
      </c>
      <c r="G11" s="84" t="s">
        <v>40</v>
      </c>
      <c r="H11" s="84" t="s">
        <v>39</v>
      </c>
      <c r="I11" s="84" t="s">
        <v>9</v>
      </c>
      <c r="J11" s="85" t="s">
        <v>93</v>
      </c>
      <c r="K11" s="82"/>
      <c r="L11" s="82"/>
      <c r="M11" s="82"/>
    </row>
    <row r="12" spans="1:13" s="16" customFormat="1" x14ac:dyDescent="0.2">
      <c r="A12" s="86"/>
      <c r="B12" s="9"/>
      <c r="C12" s="10"/>
      <c r="D12" s="10"/>
      <c r="E12" s="10"/>
      <c r="F12" s="87"/>
      <c r="G12" s="10"/>
      <c r="H12" s="10"/>
      <c r="I12" s="10"/>
      <c r="J12" s="88">
        <v>20</v>
      </c>
    </row>
    <row r="13" spans="1:13" ht="39.950000000000003" customHeight="1" x14ac:dyDescent="0.2">
      <c r="A13" s="171">
        <v>1</v>
      </c>
      <c r="B13" s="172"/>
      <c r="C13" s="173"/>
      <c r="D13" s="172"/>
      <c r="E13" s="172"/>
      <c r="F13" s="174">
        <f t="shared" ref="F13:F22" si="0">E13*$F$12</f>
        <v>0</v>
      </c>
      <c r="G13" s="173"/>
      <c r="H13" s="172"/>
      <c r="I13" s="172"/>
      <c r="J13" s="175">
        <f t="shared" ref="J13:J22" si="1">I13*$J$12</f>
        <v>0</v>
      </c>
    </row>
    <row r="14" spans="1:13" ht="39.950000000000003" customHeight="1" x14ac:dyDescent="0.2">
      <c r="A14" s="171">
        <v>2</v>
      </c>
      <c r="B14" s="172"/>
      <c r="C14" s="173"/>
      <c r="D14" s="172"/>
      <c r="E14" s="172"/>
      <c r="F14" s="174">
        <f t="shared" si="0"/>
        <v>0</v>
      </c>
      <c r="G14" s="172"/>
      <c r="H14" s="172"/>
      <c r="I14" s="172"/>
      <c r="J14" s="175">
        <f t="shared" si="1"/>
        <v>0</v>
      </c>
    </row>
    <row r="15" spans="1:13" ht="39.950000000000003" customHeight="1" x14ac:dyDescent="0.2">
      <c r="A15" s="171">
        <v>3</v>
      </c>
      <c r="B15" s="172"/>
      <c r="C15" s="173"/>
      <c r="D15" s="172"/>
      <c r="E15" s="172"/>
      <c r="F15" s="174">
        <f t="shared" si="0"/>
        <v>0</v>
      </c>
      <c r="G15" s="172"/>
      <c r="H15" s="172"/>
      <c r="I15" s="172"/>
      <c r="J15" s="175">
        <f t="shared" si="1"/>
        <v>0</v>
      </c>
    </row>
    <row r="16" spans="1:13" ht="39.950000000000003" customHeight="1" x14ac:dyDescent="0.2">
      <c r="A16" s="171">
        <v>4</v>
      </c>
      <c r="B16" s="172"/>
      <c r="C16" s="173"/>
      <c r="D16" s="172"/>
      <c r="E16" s="172"/>
      <c r="F16" s="174">
        <f t="shared" si="0"/>
        <v>0</v>
      </c>
      <c r="G16" s="172"/>
      <c r="H16" s="172"/>
      <c r="I16" s="172"/>
      <c r="J16" s="175">
        <f t="shared" si="1"/>
        <v>0</v>
      </c>
    </row>
    <row r="17" spans="1:10" ht="39.950000000000003" customHeight="1" x14ac:dyDescent="0.2">
      <c r="A17" s="171">
        <v>5</v>
      </c>
      <c r="B17" s="172"/>
      <c r="C17" s="173"/>
      <c r="D17" s="172"/>
      <c r="E17" s="172"/>
      <c r="F17" s="174">
        <f t="shared" si="0"/>
        <v>0</v>
      </c>
      <c r="G17" s="172"/>
      <c r="H17" s="172"/>
      <c r="I17" s="172"/>
      <c r="J17" s="175">
        <f t="shared" si="1"/>
        <v>0</v>
      </c>
    </row>
    <row r="18" spans="1:10" ht="39.950000000000003" customHeight="1" x14ac:dyDescent="0.2">
      <c r="A18" s="171">
        <v>6</v>
      </c>
      <c r="B18" s="172"/>
      <c r="C18" s="173"/>
      <c r="D18" s="172"/>
      <c r="E18" s="172"/>
      <c r="F18" s="174">
        <f t="shared" si="0"/>
        <v>0</v>
      </c>
      <c r="G18" s="172"/>
      <c r="H18" s="172"/>
      <c r="I18" s="172"/>
      <c r="J18" s="175">
        <f t="shared" si="1"/>
        <v>0</v>
      </c>
    </row>
    <row r="19" spans="1:10" ht="39.950000000000003" customHeight="1" x14ac:dyDescent="0.2">
      <c r="A19" s="171">
        <v>7</v>
      </c>
      <c r="B19" s="172"/>
      <c r="C19" s="173"/>
      <c r="D19" s="172"/>
      <c r="E19" s="172"/>
      <c r="F19" s="174">
        <f t="shared" si="0"/>
        <v>0</v>
      </c>
      <c r="G19" s="172"/>
      <c r="H19" s="172"/>
      <c r="I19" s="172"/>
      <c r="J19" s="175">
        <f t="shared" si="1"/>
        <v>0</v>
      </c>
    </row>
    <row r="20" spans="1:10" ht="39.950000000000003" customHeight="1" x14ac:dyDescent="0.2">
      <c r="A20" s="171">
        <v>8</v>
      </c>
      <c r="B20" s="172"/>
      <c r="C20" s="173"/>
      <c r="D20" s="172"/>
      <c r="E20" s="172"/>
      <c r="F20" s="174">
        <f t="shared" si="0"/>
        <v>0</v>
      </c>
      <c r="G20" s="172"/>
      <c r="H20" s="172"/>
      <c r="I20" s="172"/>
      <c r="J20" s="175">
        <f t="shared" si="1"/>
        <v>0</v>
      </c>
    </row>
    <row r="21" spans="1:10" ht="39.950000000000003" customHeight="1" x14ac:dyDescent="0.2">
      <c r="A21" s="171">
        <v>9</v>
      </c>
      <c r="B21" s="172"/>
      <c r="C21" s="173"/>
      <c r="D21" s="172"/>
      <c r="E21" s="172"/>
      <c r="F21" s="174">
        <f t="shared" si="0"/>
        <v>0</v>
      </c>
      <c r="G21" s="172"/>
      <c r="H21" s="172"/>
      <c r="I21" s="172"/>
      <c r="J21" s="175">
        <f t="shared" si="1"/>
        <v>0</v>
      </c>
    </row>
    <row r="22" spans="1:10" ht="13.5" thickBot="1" x14ac:dyDescent="0.25">
      <c r="A22" s="176">
        <v>10</v>
      </c>
      <c r="B22" s="177"/>
      <c r="C22" s="178"/>
      <c r="D22" s="177"/>
      <c r="E22" s="177"/>
      <c r="F22" s="179">
        <f t="shared" si="0"/>
        <v>0</v>
      </c>
      <c r="G22" s="177"/>
      <c r="H22" s="177"/>
      <c r="I22" s="177"/>
      <c r="J22" s="180">
        <f t="shared" si="1"/>
        <v>0</v>
      </c>
    </row>
    <row r="23" spans="1:10" ht="13.5" thickBot="1" x14ac:dyDescent="0.25">
      <c r="A23" s="224" t="s">
        <v>41</v>
      </c>
      <c r="B23" s="225"/>
      <c r="C23" s="89"/>
      <c r="D23" s="89">
        <f t="shared" ref="D23:J23" si="2">SUM(D13:D22)</f>
        <v>0</v>
      </c>
      <c r="E23" s="89">
        <f t="shared" si="2"/>
        <v>0</v>
      </c>
      <c r="F23" s="90">
        <f t="shared" si="2"/>
        <v>0</v>
      </c>
      <c r="G23" s="89">
        <f t="shared" si="2"/>
        <v>0</v>
      </c>
      <c r="H23" s="89">
        <f t="shared" si="2"/>
        <v>0</v>
      </c>
      <c r="I23" s="89">
        <f t="shared" si="2"/>
        <v>0</v>
      </c>
      <c r="J23" s="91">
        <f t="shared" si="2"/>
        <v>0</v>
      </c>
    </row>
    <row r="24" spans="1:10" ht="14.25" thickTop="1" thickBot="1" x14ac:dyDescent="0.25">
      <c r="A24" s="226" t="s">
        <v>4</v>
      </c>
      <c r="B24" s="227"/>
      <c r="C24" s="228">
        <f>F23+J23</f>
        <v>0</v>
      </c>
      <c r="D24" s="229"/>
      <c r="E24" s="229"/>
      <c r="F24" s="229"/>
      <c r="G24" s="229"/>
      <c r="H24" s="229"/>
      <c r="I24" s="229"/>
      <c r="J24" s="230"/>
    </row>
    <row r="25" spans="1:10" x14ac:dyDescent="0.2">
      <c r="B25" s="16"/>
      <c r="C25" s="16"/>
      <c r="D25" s="16"/>
      <c r="E25" s="16"/>
      <c r="F25" s="92"/>
      <c r="G25" s="16"/>
      <c r="H25" s="16"/>
      <c r="I25" s="16"/>
      <c r="J25" s="93"/>
    </row>
    <row r="26" spans="1:10" ht="33.75" customHeight="1" x14ac:dyDescent="0.2">
      <c r="A26" s="231" t="s">
        <v>65</v>
      </c>
      <c r="B26" s="231"/>
      <c r="C26" s="231"/>
      <c r="D26" s="231"/>
      <c r="E26" s="231"/>
      <c r="F26" s="231"/>
      <c r="G26" s="231"/>
      <c r="H26" s="231"/>
      <c r="I26" s="231"/>
      <c r="J26" s="231"/>
    </row>
    <row r="27" spans="1:10" ht="26.25" customHeight="1" x14ac:dyDescent="0.2">
      <c r="A27" s="231"/>
      <c r="B27" s="231"/>
      <c r="C27" s="231"/>
      <c r="D27" s="231"/>
      <c r="E27" s="231"/>
      <c r="F27" s="231"/>
      <c r="G27" s="231"/>
      <c r="H27" s="231"/>
      <c r="I27" s="231"/>
      <c r="J27" s="231"/>
    </row>
    <row r="29" spans="1:10" x14ac:dyDescent="0.2">
      <c r="A29" s="181" t="s">
        <v>49</v>
      </c>
    </row>
  </sheetData>
  <mergeCells count="11">
    <mergeCell ref="A23:B23"/>
    <mergeCell ref="A24:B24"/>
    <mergeCell ref="C24:J24"/>
    <mergeCell ref="A26:J27"/>
    <mergeCell ref="A1:G1"/>
    <mergeCell ref="A2:G3"/>
    <mergeCell ref="A6:G6"/>
    <mergeCell ref="A7:B7"/>
    <mergeCell ref="A8:B8"/>
    <mergeCell ref="C10:F10"/>
    <mergeCell ref="G10:J10"/>
  </mergeCells>
  <pageMargins left="0.7" right="0.7" top="0.78740157499999996" bottom="0.78740157499999996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9"/>
  <sheetViews>
    <sheetView view="pageBreakPreview" zoomScale="95" zoomScaleNormal="100" zoomScaleSheetLayoutView="95" workbookViewId="0">
      <selection activeCell="B5" sqref="B5:D5"/>
    </sheetView>
  </sheetViews>
  <sheetFormatPr baseColWidth="10" defaultRowHeight="12.75" x14ac:dyDescent="0.2"/>
  <cols>
    <col min="1" max="2" width="25.7109375" customWidth="1"/>
    <col min="3" max="4" width="24.28515625" customWidth="1"/>
  </cols>
  <sheetData>
    <row r="1" spans="1:6" s="182" customFormat="1" ht="26.25" x14ac:dyDescent="0.4">
      <c r="A1" s="43" t="s">
        <v>104</v>
      </c>
      <c r="B1" s="43"/>
      <c r="C1" s="43"/>
      <c r="D1" s="43"/>
      <c r="E1" s="43"/>
      <c r="F1" s="1"/>
    </row>
    <row r="2" spans="1:6" x14ac:dyDescent="0.2">
      <c r="A2" s="188" t="s">
        <v>95</v>
      </c>
      <c r="B2" s="188"/>
      <c r="C2" s="188"/>
      <c r="D2" s="188"/>
      <c r="E2" s="188"/>
      <c r="F2" s="188"/>
    </row>
    <row r="3" spans="1:6" ht="35.25" customHeight="1" x14ac:dyDescent="0.2">
      <c r="A3" s="188"/>
      <c r="B3" s="188"/>
      <c r="C3" s="188"/>
      <c r="D3" s="188"/>
      <c r="E3" s="188"/>
      <c r="F3" s="188"/>
    </row>
    <row r="4" spans="1:6" ht="15" x14ac:dyDescent="0.2">
      <c r="A4" s="13" t="s">
        <v>6</v>
      </c>
      <c r="B4" s="11"/>
      <c r="C4" s="11"/>
      <c r="D4" s="11"/>
    </row>
    <row r="5" spans="1:6" ht="45.75" customHeight="1" x14ac:dyDescent="0.2">
      <c r="B5" s="237" t="s">
        <v>76</v>
      </c>
      <c r="C5" s="237"/>
      <c r="D5" s="237"/>
      <c r="E5" s="138"/>
    </row>
    <row r="6" spans="1:6" ht="44.25" customHeight="1" x14ac:dyDescent="0.2">
      <c r="A6" s="137"/>
      <c r="B6" s="238" t="s">
        <v>67</v>
      </c>
      <c r="C6" s="240"/>
      <c r="D6" s="240"/>
    </row>
    <row r="7" spans="1:6" ht="44.25" customHeight="1" x14ac:dyDescent="0.2">
      <c r="A7" s="138" t="s">
        <v>10</v>
      </c>
      <c r="B7" s="238" t="s">
        <v>68</v>
      </c>
      <c r="C7" s="241"/>
      <c r="D7" s="241"/>
    </row>
    <row r="8" spans="1:6" ht="44.25" customHeight="1" x14ac:dyDescent="0.2">
      <c r="A8" s="144" t="s">
        <v>10</v>
      </c>
      <c r="B8" s="242" t="s">
        <v>66</v>
      </c>
      <c r="C8" s="242"/>
      <c r="D8" s="242"/>
    </row>
    <row r="9" spans="1:6" ht="15" x14ac:dyDescent="0.2">
      <c r="A9" s="139"/>
      <c r="B9" s="138"/>
      <c r="C9" s="138"/>
      <c r="D9" s="138"/>
    </row>
    <row r="10" spans="1:6" ht="15" x14ac:dyDescent="0.2">
      <c r="A10" s="139" t="s">
        <v>69</v>
      </c>
      <c r="B10" s="138"/>
      <c r="C10" s="138"/>
      <c r="D10" s="138"/>
    </row>
    <row r="11" spans="1:6" ht="29.25" customHeight="1" x14ac:dyDescent="0.2">
      <c r="A11" s="138"/>
      <c r="B11" s="139" t="s">
        <v>11</v>
      </c>
      <c r="C11" s="138"/>
      <c r="D11" s="138"/>
    </row>
    <row r="12" spans="1:6" ht="28.5" customHeight="1" x14ac:dyDescent="0.2">
      <c r="A12" s="140"/>
      <c r="B12" s="139" t="s">
        <v>12</v>
      </c>
      <c r="C12" s="140"/>
      <c r="D12" s="140"/>
    </row>
    <row r="13" spans="1:6" ht="42" customHeight="1" x14ac:dyDescent="0.2">
      <c r="A13" s="242" t="s">
        <v>56</v>
      </c>
      <c r="B13" s="243"/>
      <c r="C13" s="243"/>
      <c r="D13" s="243"/>
    </row>
    <row r="14" spans="1:6" ht="45.75" customHeight="1" x14ac:dyDescent="0.2">
      <c r="A14" s="140"/>
      <c r="B14" s="139" t="s">
        <v>13</v>
      </c>
      <c r="C14" s="140"/>
      <c r="D14" s="140"/>
    </row>
    <row r="15" spans="1:6" ht="18.75" customHeight="1" x14ac:dyDescent="0.2">
      <c r="A15" s="140"/>
      <c r="B15" s="139"/>
      <c r="C15" s="140"/>
      <c r="D15" s="140"/>
    </row>
    <row r="16" spans="1:6" ht="85.5" customHeight="1" x14ac:dyDescent="0.2">
      <c r="A16" s="140"/>
      <c r="B16" s="238" t="s">
        <v>57</v>
      </c>
      <c r="C16" s="239"/>
      <c r="D16" s="239"/>
    </row>
    <row r="17" spans="1:4" ht="55.5" customHeight="1" x14ac:dyDescent="0.2">
      <c r="A17" s="140"/>
      <c r="B17" s="139"/>
      <c r="C17" s="139" t="s">
        <v>13</v>
      </c>
      <c r="D17" s="140"/>
    </row>
    <row r="19" spans="1:4" x14ac:dyDescent="0.2">
      <c r="A19" t="s">
        <v>14</v>
      </c>
    </row>
  </sheetData>
  <mergeCells count="7">
    <mergeCell ref="A2:F3"/>
    <mergeCell ref="B5:D5"/>
    <mergeCell ref="B16:D16"/>
    <mergeCell ref="B6:D6"/>
    <mergeCell ref="B7:D7"/>
    <mergeCell ref="A13:D13"/>
    <mergeCell ref="B8:D8"/>
  </mergeCells>
  <pageMargins left="0.7" right="0.7" top="0.78740157499999996" bottom="0.78740157499999996" header="0.3" footer="0.3"/>
  <pageSetup paperSize="9" scale="7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64" r:id="rId4" name="Check Box 48">
              <controlPr defaultSize="0" autoFill="0" autoLine="0" autoPict="0">
                <anchor moveWithCells="1">
                  <from>
                    <xdr:col>0</xdr:col>
                    <xdr:colOff>1295400</xdr:colOff>
                    <xdr:row>6</xdr:row>
                    <xdr:rowOff>114300</xdr:rowOff>
                  </from>
                  <to>
                    <xdr:col>0</xdr:col>
                    <xdr:colOff>1533525</xdr:colOff>
                    <xdr:row>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" name="Check Box 49">
              <controlPr defaultSize="0" autoFill="0" autoLine="0" autoPict="0">
                <anchor moveWithCells="1">
                  <from>
                    <xdr:col>0</xdr:col>
                    <xdr:colOff>1304925</xdr:colOff>
                    <xdr:row>5</xdr:row>
                    <xdr:rowOff>0</xdr:rowOff>
                  </from>
                  <to>
                    <xdr:col>0</xdr:col>
                    <xdr:colOff>1704975</xdr:colOff>
                    <xdr:row>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6" name="Check Box 50">
              <controlPr defaultSize="0" autoFill="0" autoLine="0" autoPict="0">
                <anchor moveWithCells="1">
                  <from>
                    <xdr:col>0</xdr:col>
                    <xdr:colOff>1285875</xdr:colOff>
                    <xdr:row>10</xdr:row>
                    <xdr:rowOff>47625</xdr:rowOff>
                  </from>
                  <to>
                    <xdr:col>0</xdr:col>
                    <xdr:colOff>1524000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7" name="Check Box 51">
              <controlPr defaultSize="0" autoFill="0" autoLine="0" autoPict="0">
                <anchor moveWithCells="1">
                  <from>
                    <xdr:col>0</xdr:col>
                    <xdr:colOff>1276350</xdr:colOff>
                    <xdr:row>11</xdr:row>
                    <xdr:rowOff>85725</xdr:rowOff>
                  </from>
                  <to>
                    <xdr:col>0</xdr:col>
                    <xdr:colOff>1524000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8" name="Check Box 52">
              <controlPr defaultSize="0" autoFill="0" autoLine="0" autoPict="0">
                <anchor moveWithCells="1">
                  <from>
                    <xdr:col>0</xdr:col>
                    <xdr:colOff>1257300</xdr:colOff>
                    <xdr:row>13</xdr:row>
                    <xdr:rowOff>180975</xdr:rowOff>
                  </from>
                  <to>
                    <xdr:col>0</xdr:col>
                    <xdr:colOff>1495425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9" name="Check Box 53">
              <controlPr defaultSize="0" autoFill="0" autoLine="0" autoPict="0">
                <anchor moveWithCells="1">
                  <from>
                    <xdr:col>0</xdr:col>
                    <xdr:colOff>1247775</xdr:colOff>
                    <xdr:row>15</xdr:row>
                    <xdr:rowOff>371475</xdr:rowOff>
                  </from>
                  <to>
                    <xdr:col>0</xdr:col>
                    <xdr:colOff>1485900</xdr:colOff>
                    <xdr:row>15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10" name="Check Box 54">
              <controlPr defaultSize="0" autoFill="0" autoLine="0" autoPict="0">
                <anchor moveWithCells="1">
                  <from>
                    <xdr:col>1</xdr:col>
                    <xdr:colOff>1362075</xdr:colOff>
                    <xdr:row>16</xdr:row>
                    <xdr:rowOff>266700</xdr:rowOff>
                  </from>
                  <to>
                    <xdr:col>1</xdr:col>
                    <xdr:colOff>1600200</xdr:colOff>
                    <xdr:row>16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11" name="Check Box 56">
              <controlPr defaultSize="0" autoFill="0" autoLine="0" autoPict="0">
                <anchor moveWithCells="1">
                  <from>
                    <xdr:col>0</xdr:col>
                    <xdr:colOff>1304925</xdr:colOff>
                    <xdr:row>4</xdr:row>
                    <xdr:rowOff>190500</xdr:rowOff>
                  </from>
                  <to>
                    <xdr:col>0</xdr:col>
                    <xdr:colOff>1543050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12" name="Check Box 57">
              <controlPr defaultSize="0" autoFill="0" autoLine="0" autoPict="0">
                <anchor moveWithCells="1">
                  <from>
                    <xdr:col>0</xdr:col>
                    <xdr:colOff>1295400</xdr:colOff>
                    <xdr:row>7</xdr:row>
                    <xdr:rowOff>114300</xdr:rowOff>
                  </from>
                  <to>
                    <xdr:col>0</xdr:col>
                    <xdr:colOff>1533525</xdr:colOff>
                    <xdr:row>7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Anl.3.2 A Personal 202X</vt:lpstr>
      <vt:lpstr>Anl. 3.2 B spez. Maßn. 202X</vt:lpstr>
      <vt:lpstr>Anl. 3.2 C Belege MA Honorar</vt:lpstr>
      <vt:lpstr>Anl. 3.2 D Belege Sachausg.</vt:lpstr>
      <vt:lpstr>Anl. 3.2 E BE 202X</vt:lpstr>
      <vt:lpstr>Anl.3.2 F weitere Bestätigungen</vt:lpstr>
      <vt:lpstr>'Anl. 3.2 B spez. Maßn. 202X'!Druckbereich</vt:lpstr>
      <vt:lpstr>'Anl. 3.2 E BE 202X'!Druckbereich</vt:lpstr>
      <vt:lpstr>'Anl.3.2 A Personal 202X'!Druckbereich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Wolfgramm</dc:creator>
  <cp:lastModifiedBy>Rusin, Iga-Anna (MKJFGFI)</cp:lastModifiedBy>
  <cp:lastPrinted>2024-12-06T13:49:26Z</cp:lastPrinted>
  <dcterms:created xsi:type="dcterms:W3CDTF">2012-01-20T08:00:15Z</dcterms:created>
  <dcterms:modified xsi:type="dcterms:W3CDTF">2025-12-04T13:43:07Z</dcterms:modified>
</cp:coreProperties>
</file>