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rvmfile03\36.2.3 und 4 Förderung Agenturen\1.Förderprogramme\1.Regelverfahren\2025\IA\RL _ Vordrucke u Anlagen\"/>
    </mc:Choice>
  </mc:AlternateContent>
  <bookViews>
    <workbookView xWindow="-120" yWindow="-120" windowWidth="29040" windowHeight="17640" tabRatio="784" activeTab="4"/>
  </bookViews>
  <sheets>
    <sheet name="Anlage 1 A" sheetId="4" r:id="rId1"/>
    <sheet name="Anlage 1 B" sheetId="6" r:id="rId2"/>
    <sheet name="Anlage 1 C" sheetId="10" r:id="rId3"/>
    <sheet name="Anlage 1 D" sheetId="7" r:id="rId4"/>
    <sheet name="Anlage 1 E" sheetId="9" r:id="rId5"/>
  </sheets>
  <definedNames>
    <definedName name="_xlnm.Print_Area" localSheetId="0">'Anlage 1 A'!$A$1:$T$74</definedName>
    <definedName name="_xlnm.Print_Area" localSheetId="1">'Anlage 1 B'!$A$1:$Q$25</definedName>
    <definedName name="_xlnm.Print_Area" localSheetId="2">'Anlage 1 C'!$A$1:$K$77</definedName>
    <definedName name="_xlnm.Print_Area" localSheetId="3">'Anlage 1 D'!$A$1:$J$24</definedName>
    <definedName name="_xlnm.Print_Area" localSheetId="4">'Anlage 1 E'!$A$1:$J$43</definedName>
    <definedName name="_xlnm.Print_Titles" localSheetId="0">'Anlage 1 A'!$7:$10</definedName>
    <definedName name="_xlnm.Print_Titles" localSheetId="3">'Anlage 1 D'!$5:$9</definedName>
    <definedName name="_xlnm.Print_Titles" localSheetId="4">'Anlage 1 E'!$4:$6</definedName>
    <definedName name="Text1" localSheetId="2">'Anlage 1 C'!$A$14</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2" i="4" l="1"/>
  <c r="B49" i="10" l="1"/>
  <c r="B51" i="10" s="1"/>
  <c r="P9" i="6" l="1"/>
  <c r="P10" i="6"/>
  <c r="P11" i="6"/>
  <c r="P12" i="6"/>
  <c r="P13" i="6"/>
  <c r="P14" i="6"/>
  <c r="P15" i="6"/>
  <c r="P16" i="6"/>
  <c r="P17" i="6"/>
  <c r="P18" i="6"/>
  <c r="G52" i="4"/>
  <c r="N10" i="4" l="1"/>
  <c r="Q52" i="4"/>
  <c r="T52" i="4"/>
  <c r="P10" i="4" l="1"/>
  <c r="R10" i="4" s="1"/>
  <c r="I10" i="4"/>
  <c r="O10" i="4"/>
  <c r="G54" i="4"/>
  <c r="S10" i="4" l="1"/>
  <c r="N19" i="6"/>
  <c r="O19" i="6"/>
  <c r="Q19" i="6"/>
  <c r="M19" i="6"/>
  <c r="N51" i="4" l="1"/>
  <c r="G53" i="4"/>
  <c r="G57" i="4"/>
  <c r="P51" i="4" l="1"/>
  <c r="R51" i="4" s="1"/>
  <c r="O51" i="4"/>
  <c r="I51" i="4"/>
  <c r="B52" i="4"/>
  <c r="A52" i="4"/>
  <c r="G58"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9" i="4"/>
  <c r="N50" i="4"/>
  <c r="N11" i="4"/>
  <c r="S51" i="4" l="1"/>
  <c r="I22" i="4"/>
  <c r="P22" i="4"/>
  <c r="R22" i="4" s="1"/>
  <c r="I37" i="4"/>
  <c r="P37" i="4"/>
  <c r="R37" i="4" s="1"/>
  <c r="I21" i="4"/>
  <c r="P21" i="4"/>
  <c r="R21" i="4" s="1"/>
  <c r="I28" i="4"/>
  <c r="P28" i="4"/>
  <c r="R28" i="4" s="1"/>
  <c r="I35" i="4"/>
  <c r="P35" i="4"/>
  <c r="R35" i="4" s="1"/>
  <c r="I19" i="4"/>
  <c r="P19" i="4"/>
  <c r="R19" i="4" s="1"/>
  <c r="I38" i="4"/>
  <c r="P38" i="4"/>
  <c r="R38" i="4" s="1"/>
  <c r="I36" i="4"/>
  <c r="P36" i="4"/>
  <c r="R36" i="4" s="1"/>
  <c r="I46" i="4"/>
  <c r="P46" i="4"/>
  <c r="R46" i="4" s="1"/>
  <c r="I44" i="4"/>
  <c r="P44" i="4"/>
  <c r="R44" i="4" s="1"/>
  <c r="I30" i="4"/>
  <c r="P30" i="4"/>
  <c r="R30" i="4" s="1"/>
  <c r="I45" i="4"/>
  <c r="P45" i="4"/>
  <c r="R45" i="4" s="1"/>
  <c r="I13" i="4"/>
  <c r="P13" i="4"/>
  <c r="R13" i="4" s="1"/>
  <c r="I20" i="4"/>
  <c r="P20" i="4"/>
  <c r="R20" i="4" s="1"/>
  <c r="I43" i="4"/>
  <c r="P43" i="4"/>
  <c r="R43" i="4" s="1"/>
  <c r="I27" i="4"/>
  <c r="P27" i="4"/>
  <c r="R27" i="4" s="1"/>
  <c r="I50" i="4"/>
  <c r="P50" i="4"/>
  <c r="R50" i="4" s="1"/>
  <c r="I42" i="4"/>
  <c r="P42" i="4"/>
  <c r="R42" i="4" s="1"/>
  <c r="I34" i="4"/>
  <c r="P34" i="4"/>
  <c r="R34" i="4" s="1"/>
  <c r="I26" i="4"/>
  <c r="P26" i="4"/>
  <c r="R26" i="4" s="1"/>
  <c r="I18" i="4"/>
  <c r="P18" i="4"/>
  <c r="R18" i="4" s="1"/>
  <c r="I49" i="4"/>
  <c r="P49" i="4"/>
  <c r="R49" i="4" s="1"/>
  <c r="I41" i="4"/>
  <c r="P41" i="4"/>
  <c r="R41" i="4" s="1"/>
  <c r="I33" i="4"/>
  <c r="P33" i="4"/>
  <c r="R33" i="4" s="1"/>
  <c r="I25" i="4"/>
  <c r="P25" i="4"/>
  <c r="R25" i="4" s="1"/>
  <c r="I17" i="4"/>
  <c r="P17" i="4"/>
  <c r="R17" i="4" s="1"/>
  <c r="I48" i="4"/>
  <c r="P48" i="4"/>
  <c r="R48" i="4" s="1"/>
  <c r="I40" i="4"/>
  <c r="P40" i="4"/>
  <c r="R40" i="4" s="1"/>
  <c r="I32" i="4"/>
  <c r="P32" i="4"/>
  <c r="R32" i="4" s="1"/>
  <c r="I24" i="4"/>
  <c r="P24" i="4"/>
  <c r="R24" i="4" s="1"/>
  <c r="I16" i="4"/>
  <c r="P16" i="4"/>
  <c r="R16" i="4" s="1"/>
  <c r="I14" i="4"/>
  <c r="P14" i="4"/>
  <c r="R14" i="4" s="1"/>
  <c r="I29" i="4"/>
  <c r="P29" i="4"/>
  <c r="R29" i="4" s="1"/>
  <c r="I11" i="4"/>
  <c r="P11" i="4"/>
  <c r="I12" i="4"/>
  <c r="P12" i="4"/>
  <c r="R12" i="4" s="1"/>
  <c r="I47" i="4"/>
  <c r="P47" i="4"/>
  <c r="R47" i="4" s="1"/>
  <c r="I39" i="4"/>
  <c r="P39" i="4"/>
  <c r="R39" i="4" s="1"/>
  <c r="I31" i="4"/>
  <c r="P31" i="4"/>
  <c r="R31" i="4" s="1"/>
  <c r="I23" i="4"/>
  <c r="P23" i="4"/>
  <c r="R23" i="4" s="1"/>
  <c r="I15" i="4"/>
  <c r="P15" i="4"/>
  <c r="R15" i="4" s="1"/>
  <c r="P52" i="4" l="1"/>
  <c r="R11" i="4"/>
  <c r="I52" i="4"/>
  <c r="G56" i="4" s="1"/>
  <c r="R52" i="4" l="1"/>
  <c r="O11" i="4"/>
  <c r="S11" i="4" s="1"/>
  <c r="O12" i="4"/>
  <c r="S12" i="4" s="1"/>
  <c r="O13" i="4"/>
  <c r="S13" i="4" s="1"/>
  <c r="O14" i="4"/>
  <c r="S14" i="4" s="1"/>
  <c r="O15" i="4"/>
  <c r="S15" i="4" s="1"/>
  <c r="O16" i="4"/>
  <c r="S16" i="4" s="1"/>
  <c r="O17" i="4"/>
  <c r="S17" i="4" s="1"/>
  <c r="O18" i="4"/>
  <c r="S18" i="4" s="1"/>
  <c r="O19" i="4"/>
  <c r="S19" i="4" s="1"/>
  <c r="O20" i="4"/>
  <c r="S20" i="4" s="1"/>
  <c r="O21" i="4"/>
  <c r="S21" i="4" s="1"/>
  <c r="O22" i="4"/>
  <c r="S22" i="4" s="1"/>
  <c r="O23" i="4"/>
  <c r="S23" i="4" s="1"/>
  <c r="O24" i="4"/>
  <c r="S24" i="4" s="1"/>
  <c r="O25" i="4"/>
  <c r="S25" i="4" s="1"/>
  <c r="O26" i="4"/>
  <c r="S26" i="4" s="1"/>
  <c r="O27" i="4"/>
  <c r="S27" i="4" s="1"/>
  <c r="O28" i="4"/>
  <c r="S28" i="4" s="1"/>
  <c r="O29" i="4"/>
  <c r="S29" i="4" s="1"/>
  <c r="O30" i="4"/>
  <c r="S30" i="4" s="1"/>
  <c r="O31" i="4"/>
  <c r="S31" i="4" s="1"/>
  <c r="O32" i="4"/>
  <c r="S32" i="4" s="1"/>
  <c r="O33" i="4"/>
  <c r="S33" i="4" s="1"/>
  <c r="O34" i="4"/>
  <c r="S34" i="4" s="1"/>
  <c r="O35" i="4"/>
  <c r="S35" i="4" s="1"/>
  <c r="O36" i="4"/>
  <c r="S36" i="4" s="1"/>
  <c r="O37" i="4"/>
  <c r="S37" i="4" s="1"/>
  <c r="O38" i="4"/>
  <c r="S38" i="4" s="1"/>
  <c r="O39" i="4"/>
  <c r="S39" i="4" s="1"/>
  <c r="O40" i="4"/>
  <c r="S40" i="4" s="1"/>
  <c r="O41" i="4"/>
  <c r="S41" i="4" s="1"/>
  <c r="O42" i="4"/>
  <c r="S42" i="4" s="1"/>
  <c r="O43" i="4"/>
  <c r="S43" i="4" s="1"/>
  <c r="O44" i="4"/>
  <c r="S44" i="4" s="1"/>
  <c r="O45" i="4"/>
  <c r="S45" i="4" s="1"/>
  <c r="O46" i="4"/>
  <c r="S46" i="4" s="1"/>
  <c r="O47" i="4"/>
  <c r="S47" i="4" s="1"/>
  <c r="O48" i="4"/>
  <c r="S48" i="4" s="1"/>
  <c r="O49" i="4"/>
  <c r="S49" i="4" s="1"/>
  <c r="O50" i="4"/>
  <c r="S50" i="4" s="1"/>
  <c r="S52" i="4" l="1"/>
  <c r="O52" i="4"/>
  <c r="J11" i="7" l="1"/>
  <c r="J12" i="7"/>
  <c r="J13" i="7"/>
  <c r="J14" i="7"/>
  <c r="J15" i="7"/>
  <c r="J16" i="7"/>
  <c r="J17" i="7"/>
  <c r="J18" i="7"/>
  <c r="J19" i="7"/>
  <c r="J10" i="7"/>
  <c r="F12" i="7"/>
  <c r="F13" i="7"/>
  <c r="F14" i="7"/>
  <c r="F15" i="7"/>
  <c r="F16" i="7"/>
  <c r="F17" i="7"/>
  <c r="F18" i="7"/>
  <c r="F19" i="7"/>
  <c r="F11" i="7"/>
  <c r="F10" i="7"/>
  <c r="F20" i="7" l="1"/>
  <c r="J20" i="7"/>
  <c r="I20" i="7"/>
  <c r="H20" i="7"/>
  <c r="G20" i="7"/>
  <c r="E20" i="7"/>
  <c r="D20" i="7"/>
  <c r="P19" i="6"/>
  <c r="C21" i="7" l="1"/>
</calcChain>
</file>

<file path=xl/sharedStrings.xml><?xml version="1.0" encoding="utf-8"?>
<sst xmlns="http://schemas.openxmlformats.org/spreadsheetml/2006/main" count="163" uniqueCount="146">
  <si>
    <t>Dachverband:</t>
  </si>
  <si>
    <t>beantragte Zuwendung</t>
  </si>
  <si>
    <t>Gesamtsumme</t>
  </si>
  <si>
    <t xml:space="preserve">Dachverband: </t>
  </si>
  <si>
    <t>Nr.</t>
  </si>
  <si>
    <r>
      <t xml:space="preserve">Verantwortliche Leitung der Maßnahme       </t>
    </r>
    <r>
      <rPr>
        <sz val="12"/>
        <rFont val="Arial"/>
        <family val="2"/>
      </rPr>
      <t xml:space="preserve"> (Name, Vorname; Telefonnummer; E-Mail-Adresse)</t>
    </r>
  </si>
  <si>
    <t xml:space="preserve">beantragte Zuwendung </t>
  </si>
  <si>
    <t>Fiktive Ausgaben für bürgerschaftliches Engagement  *)</t>
  </si>
  <si>
    <t xml:space="preserve">Nr. </t>
  </si>
  <si>
    <t>Beschreibung der Aufgaben</t>
  </si>
  <si>
    <t>Anzahl der ehrenamtl. tätigen Personen</t>
  </si>
  <si>
    <t>voraussichtl. Anzahl der zu leistenden Stunden</t>
  </si>
  <si>
    <t>lfd. Nr.</t>
  </si>
  <si>
    <t>E-Mail</t>
  </si>
  <si>
    <t>BE = fiktive Ausgaben für bürgerschaftliches Engagement</t>
  </si>
  <si>
    <t>Anlage 1 D - Bürgerschaftliches Engagement</t>
  </si>
  <si>
    <t xml:space="preserve">Koordinator/in
ja / nein 
</t>
  </si>
  <si>
    <t>Neueinstellung
ja / nein</t>
  </si>
  <si>
    <t>Durchführungszeitraum</t>
  </si>
  <si>
    <t>ID Fachdatenerhebung</t>
  </si>
  <si>
    <t>Integrationsfachkraft /Koordinator*in
(Name, Vorname)</t>
  </si>
  <si>
    <t>Telefonnummer</t>
  </si>
  <si>
    <t>Name, Vorname</t>
  </si>
  <si>
    <t>Zwischensumme</t>
  </si>
  <si>
    <t>Anlage 1 A - Personalförderung - Integrationsfachkräfte</t>
  </si>
  <si>
    <t>Legende</t>
  </si>
  <si>
    <t>BE= Bürgerschaftliches Engagement</t>
  </si>
  <si>
    <t>IfK= Integrationsfachkraft</t>
  </si>
  <si>
    <r>
      <t xml:space="preserve">Fortsetzung / neue Maßnahme
</t>
    </r>
    <r>
      <rPr>
        <sz val="12"/>
        <rFont val="Arial"/>
        <family val="2"/>
      </rPr>
      <t>(bitte entsprechend eintragen. "neue" oder "Fortsetzung")</t>
    </r>
  </si>
  <si>
    <t>Anlage 1 B - Ausgaben für spezifische Maßnahmen</t>
  </si>
  <si>
    <t xml:space="preserve">Bezeichnung der spezifischen Maßnahme </t>
  </si>
  <si>
    <t>Anlage 1 A</t>
  </si>
  <si>
    <t>Anlage 1 B</t>
  </si>
  <si>
    <t>Bezeichnung der spezifischen Maßnahme/             Beschreibung der Aufgaben</t>
  </si>
  <si>
    <t>1) Eintragung der einzeln nachzuweisenden zuwendungsfähigen Personal- und Honorarausgaben</t>
  </si>
  <si>
    <t>2) Eintragung der einzeln nachzuweisenden zuwendungsfähigen Sachausgaben</t>
  </si>
  <si>
    <t>2) hier werden die tatsächlichen Personalausgaben eingetragen, entsprechend der Lohnbuchhaltung</t>
  </si>
  <si>
    <t>4) Summe: Personal-/Honorarausgaben + Sachausgaben + Fiktive Ausgaben für BE</t>
  </si>
  <si>
    <t>3) Eintragung des bürgerschaftlichen Engagements entsprechend der Richtlinie zur Berücksichtigung von bürgerschaftlichem Engagement bei der Gewährung von Zuwendungen im Zuständigkeitsbereich der Landesregierung Nordrhein-Westfalen, im Zusammenhang mit den Aufgaben der Integrationsfachkraft</t>
  </si>
  <si>
    <t>Integrationsagentur</t>
  </si>
  <si>
    <t>Bezeichnung der spezifischen Maßnahme:</t>
  </si>
  <si>
    <t>1) bitte Handlungsfeld ankreuzen</t>
  </si>
  <si>
    <t xml:space="preserve">Kurzdarstellung der spezifischen Maßnahme </t>
  </si>
  <si>
    <t>Ausgaben der spezifischen Maßnahme</t>
  </si>
  <si>
    <t>zuwendungsfähige Ausgaben für Integrationsfachkräfte</t>
  </si>
  <si>
    <t>Sachausgabenpauschale für Integrationsfachkräfte</t>
  </si>
  <si>
    <t>2) Eintragung der Art der Sachausgaben der spez. Maßnahme im Einzelnen und veranschlagten Ausgaben</t>
  </si>
  <si>
    <t xml:space="preserve">a) </t>
  </si>
  <si>
    <t>b)</t>
  </si>
  <si>
    <t>c)</t>
  </si>
  <si>
    <t>d)</t>
  </si>
  <si>
    <t>e)</t>
  </si>
  <si>
    <t>f)</t>
  </si>
  <si>
    <t>g)</t>
  </si>
  <si>
    <t>Sachausgaben Gesamt</t>
  </si>
  <si>
    <t>Finanzierungsplan</t>
  </si>
  <si>
    <t>Die Finanzierung der Maßnahme wird wie folgt sichergestellt:</t>
  </si>
  <si>
    <t>Gesamtausgaben</t>
  </si>
  <si>
    <t>4) Gesamtausgaben abzüglich Leistungen Dritter</t>
  </si>
  <si>
    <t xml:space="preserve">Beantragte Zuwendung </t>
  </si>
  <si>
    <t xml:space="preserve">5) bewilligte öffentliche Förderung (in der Regel Kommunalmittel) </t>
  </si>
  <si>
    <t xml:space="preserve">6) hier werden die zuwendungsfähigen Gesamteinahmen abzüglich der bewilligten öffentlichen Zuwendung und abzüglich anteiliger Zuwendung des Landes eingetragen
</t>
  </si>
  <si>
    <t>7) hier wird der Eigenanteil abzüglich fiktiver Ausgaben für BE und abzüglich privater Finanzierungsbeiträge Dritter eingetragen</t>
  </si>
  <si>
    <t xml:space="preserve">b) Fiktive Ausgaben für BE </t>
  </si>
  <si>
    <t>Spezifische Maßnahme entsprechend der Anlage 1 B</t>
  </si>
  <si>
    <t>1) Summe der Personal- und Honorarausgaben der spez. Maßnahme (ohne IFK)</t>
  </si>
  <si>
    <t>Beginn der Tätigkeit</t>
  </si>
  <si>
    <t xml:space="preserve">Ende der Tätigkeit </t>
  </si>
  <si>
    <t xml:space="preserve"> *siehe hierzu Richtlinie zur Berücksichtigung von bürgerschaftlichem Engagement bei der Gewährung von Zuwendungen im Zuständigkeitsbereich der Landesregierung Nordrhein-Westfalen.
</t>
  </si>
  <si>
    <t>Höchstbemessungs-grenze</t>
  </si>
  <si>
    <t>pro VZÄ</t>
  </si>
  <si>
    <t>Anlage 1 E - Kontaktdaten und Qualifikationen</t>
  </si>
  <si>
    <t>3) hier werden die maximal zulässigen Personalausgaben unter Berücksichtigung der Höchstbemessungsgrenze errechnet; Stellenanteil pro Kopf x Personalausgaben / 360 x Anzahl der Tage
Maximal in Höhe von Stellenanteil pro Kopf x Höchstbemessungsgrenze / 360 x Anzahl der Tage</t>
  </si>
  <si>
    <t>4) die Berechnung erfolgt durch Multiplikation der maximalen zulässigen Sachausgabenpauschale mit dem Stellenanteil, den Beschäftigungstagen geteilt durch 360</t>
  </si>
  <si>
    <t>5) Eintragung des bürgerschaftlichen Engagement entsprechend der Richtlinie zur Berücksichtigung von bürgerschaftlichem Engagement bei der Gewährung von Zuwendungen im Zuständigkeitsbereich der Landesregierung Nordrhein-Westfalen, im Zusammenhang mit den Aufgaben der Integrationsfachkraft</t>
  </si>
  <si>
    <t>6) Summe der Personalausgaben, Sachausgabenpauschale und BE</t>
  </si>
  <si>
    <t>7) Summe der zuwendungsfähigen Personalausgaben, Sachausgabenpauschale und BE</t>
  </si>
  <si>
    <t>8) Summe der Beschäftigten insgesamt</t>
  </si>
  <si>
    <t>9) Summe der Beschäftigten abhängig vom Stellenanteil und der Beschäftigungsdauer</t>
  </si>
  <si>
    <t>Honorarkraft</t>
  </si>
  <si>
    <t xml:space="preserve"> Name, Vorname</t>
  </si>
  <si>
    <t>01.01.2025-31.12.2025</t>
  </si>
  <si>
    <t xml:space="preserve">Servicestelle für Antidiskriminierungsarbeit </t>
  </si>
  <si>
    <t xml:space="preserve">Servicestellen für Antidiskriminierungsarbeit gemäß Nr 2.2 der RL </t>
  </si>
  <si>
    <t xml:space="preserve">Servicestelle Antidiskriminierungsarbeit
(Name, Straße, PLZ, Ort)
</t>
  </si>
  <si>
    <t xml:space="preserve">ID Fachdatenerhebung
</t>
  </si>
  <si>
    <t>Integrationsagentur 
(nur 1 x die jeweilige Agentur auflisten, die anderen Zeilen leer lassen)</t>
  </si>
  <si>
    <t xml:space="preserve">Servicestelle Antidiskriminierungsarbeit 
(nur 1 x die jeweilige Agentur auflisten, die anderen Zeilen leer lassen) </t>
  </si>
  <si>
    <t>Mitarbeiter*in</t>
  </si>
  <si>
    <t>Ausgaben 2025</t>
  </si>
  <si>
    <t>Bürgerschaftliches Engagement von und für Menschen mit Einwanderungsgeschichte, Potentialerschließung für die Integrationsarbeit gemäß Nr. 2.1 a) der RL</t>
  </si>
  <si>
    <t>Interkulturelle Öffnung – Förderung der Öffnungsprozesse und der Inanspruchnahme von Diensten und Einrichtungen der sozialen Infrastruktur gemäß Nr. 2.1 b) der RL</t>
  </si>
  <si>
    <t>Sozialraumorientierte Arbeit –Systematische und bedarfsorientierte Arbeit im Lebensumfeld von Menschen mit Einwanderungsgeschichte gemäß Nr. 2.1 c) der RL</t>
  </si>
  <si>
    <t>Antidiskriminierungsarbeit - Umsetzung von Maßnahmen zur Unterstützung der Antidiskriminierungsarbeit gemäß Nr. 2.1 d) der RL</t>
  </si>
  <si>
    <t>Träger
(Name, Straße, PLZ, Ort)</t>
  </si>
  <si>
    <t>Integrationsagentur 
(Name, Straße, PLZ, Ort)</t>
  </si>
  <si>
    <t xml:space="preserve">Integrationsagentur / Servicestelle für Antidiskriminierungsarbeit </t>
  </si>
  <si>
    <t>Bezeichnung der Maßnahme</t>
  </si>
  <si>
    <t xml:space="preserve">Träger
Name, Straße, PLZ, Ort
(nur 1 x den jeweiligen Träger auflisten, die anderen Zeilen leer lassen) </t>
  </si>
  <si>
    <t xml:space="preserve">Integrationsagentur 
Name, Straße, PLZ, Ort
(nur 1 x die jeweilige Agentur auflisten, die anderen Zeilen leer lassen) </t>
  </si>
  <si>
    <t xml:space="preserve">Servicestelle für Antidiskriminierungsarbeit
Name,Straße, PLZ, Ort
(nur 1 x die jeweilige Agentur auflisten, die anderen Zeilen leer lassen)
</t>
  </si>
  <si>
    <r>
      <t xml:space="preserve">Integrationsfachkräfte
und Koordinatorinnen und Koordinatoren
</t>
    </r>
    <r>
      <rPr>
        <sz val="12"/>
        <rFont val="Arial"/>
        <family val="2"/>
      </rPr>
      <t>(Name, Vorname)</t>
    </r>
  </si>
  <si>
    <t>davon Integrationsfachkräfte</t>
  </si>
  <si>
    <t>davon Koordinatorinnen 
und Koordinatoren</t>
  </si>
  <si>
    <t>1) hier ist der Stellenanteil / VZÄ der Integrationsfachkraft bzw. der Koordinatorin oder des Koordinators einzutragen</t>
  </si>
  <si>
    <t>spezielle berufliche Qualifikation gem. Nr. 4.1 d cc) der Richtlinie</t>
  </si>
  <si>
    <t xml:space="preserve">berufl. Qualifikation
 gem. Nr. 4.1b der Richtlinie </t>
  </si>
  <si>
    <t>Angabe der Fremdsprache  gem. Nr. 4.1c der Richtlinie</t>
  </si>
  <si>
    <t>zum Antrag auf Gewährung einer Landeszuwendung für Integrationsagenturen für die Belange von Menschen mit Einwanderungsgeschichte und Servicestellen für Antidiskriminierungsarbeit  für das Haushaltsjahr 2025</t>
  </si>
  <si>
    <t>Stellen-
anteil pro Kopf 
1)</t>
  </si>
  <si>
    <t>Vollzeit-
äquivalente (Stellenanteil pro Kopf / 360 x Anzahl der Tage)</t>
  </si>
  <si>
    <t>Personal-ausgaben
2)</t>
  </si>
  <si>
    <t>Anzahl der Tage 
(Dauer der Beschäftigung auf Basis 30 Tage / Monat)</t>
  </si>
  <si>
    <t>zuwendungsfähige Personalausgaben 
3)</t>
  </si>
  <si>
    <t>Sachausgaben-pauschale
4)</t>
  </si>
  <si>
    <t>fiktive Ausgaben für bürgerschaftl. Engagement (BE)
5)</t>
  </si>
  <si>
    <t>Gesamtausgaben  einschließlich BE
6)</t>
  </si>
  <si>
    <t xml:space="preserve">zuwendungsfähige Gesamtausgaben
7)
</t>
  </si>
  <si>
    <t>Summe Beschäftigte:
8)</t>
  </si>
  <si>
    <t>Summe Vollzeitäquivalente 9)</t>
  </si>
  <si>
    <t>Personal- /Honorar-ausgaben
1)</t>
  </si>
  <si>
    <t>Sachausgaben
2)</t>
  </si>
  <si>
    <t>Fiktive Ausgaben für BE
3)</t>
  </si>
  <si>
    <t xml:space="preserve">Gesamtausgaben
4) </t>
  </si>
  <si>
    <t>Vollzeit-
äquivalente der Mitarbeiter*in (Stellenanteil pro Kopf / 360 x Anzahl der Tage)</t>
  </si>
  <si>
    <t xml:space="preserve">Anlage 1 C zum Antrag auf Gewährung einer Landeszuwendung für Integrationsagenturen für die Belange von Menschen mit Einwanderungsgeschichte und Servicestellen für Antidiskriminierungsarbeitarbeit für das Haushaltsjahr 2025
</t>
  </si>
  <si>
    <r>
      <t xml:space="preserve">Dachverband: </t>
    </r>
    <r>
      <rPr>
        <sz val="12"/>
        <rFont val="Arial"/>
        <family val="2"/>
      </rPr>
      <t>     </t>
    </r>
  </si>
  <si>
    <t>Welchem Handlungsfeld ist die spezifische Maßnahme zuzuordnen? 1)</t>
  </si>
  <si>
    <r>
      <t>1.</t>
    </r>
    <r>
      <rPr>
        <sz val="7"/>
        <rFont val="Arial"/>
        <family val="2"/>
      </rPr>
      <t xml:space="preserve">   </t>
    </r>
    <r>
      <rPr>
        <sz val="12"/>
        <rFont val="Arial"/>
        <family val="2"/>
      </rPr>
      <t xml:space="preserve">Welche Ziele sollen mit der Maßnahme erreicht werden? </t>
    </r>
  </si>
  <si>
    <r>
      <t>2.</t>
    </r>
    <r>
      <rPr>
        <sz val="7"/>
        <rFont val="Arial"/>
        <family val="2"/>
      </rPr>
      <t xml:space="preserve">   </t>
    </r>
    <r>
      <rPr>
        <sz val="12"/>
        <rFont val="Arial"/>
        <family val="2"/>
      </rPr>
      <t xml:space="preserve">Welche Umsetzungsschritte sind geplant? </t>
    </r>
  </si>
  <si>
    <r>
      <t>Ausgaben für weiteres Personal und Honorarkräfte</t>
    </r>
    <r>
      <rPr>
        <vertAlign val="superscript"/>
        <sz val="12"/>
        <rFont val="Arial"/>
        <family val="2"/>
      </rPr>
      <t>1</t>
    </r>
    <r>
      <rPr>
        <sz val="12"/>
        <rFont val="Arial"/>
        <family val="2"/>
      </rPr>
      <t xml:space="preserve"> 1)</t>
    </r>
  </si>
  <si>
    <t>geplante Sachausgaben im Einzelnen z. B. Miete, Nebenkosten, Reinigungsgebühren, Büromaterial etc. (keine Overheadkosten) 2)</t>
  </si>
  <si>
    <t>Fiktive Ausgaben für bürgerschaftliches Engagement 3)</t>
  </si>
  <si>
    <r>
      <t>Gesamt</t>
    </r>
    <r>
      <rPr>
        <sz val="12"/>
        <rFont val="Arial"/>
        <family val="2"/>
      </rPr>
      <t>:</t>
    </r>
  </si>
  <si>
    <t>[1] Hinweis auf Nr. 5.4.1.1.4 Richtlinie: „Fachkräfte, die als Integrationsfachkraft gefördert werden, können nicht zusätzlich als weiteres Personal oder Honorarkraft in einer spezifischen Maßnahme eingesetzt und zusätzlich abgerechnet werden (Verbot der Doppelförderung)."</t>
  </si>
  <si>
    <r>
      <t xml:space="preserve">abzüglich Einnahmen, z. B. zweckgebundene Spenden, projektbezogene Einnahmen, Teilnehmendenbeiträge etc. - ohne öffentliche Förderung 
Zuwendungsgeber: 
</t>
    </r>
    <r>
      <rPr>
        <sz val="10"/>
        <rFont val="Arial"/>
        <family val="2"/>
      </rPr>
      <t xml:space="preserve">Bitte Antrag/Bewilligungsschreiben als Anlage beifügen. </t>
    </r>
  </si>
  <si>
    <r>
      <t xml:space="preserve">Zuwendungsfähige Gesamtausgaben </t>
    </r>
    <r>
      <rPr>
        <sz val="12"/>
        <rFont val="Arial"/>
        <family val="2"/>
      </rPr>
      <t>4)</t>
    </r>
  </si>
  <si>
    <r>
      <t xml:space="preserve">Bewilligte/beantragte öffentliche Zuwendung (i.d.R. Kommunalmittel) 5)
Zuwendungsgeber: 
</t>
    </r>
    <r>
      <rPr>
        <sz val="10"/>
        <rFont val="Arial"/>
        <family val="2"/>
      </rPr>
      <t>Bitte Antrag/Bewilligungsschreiben als Anlage beifügen.</t>
    </r>
    <r>
      <rPr>
        <sz val="12"/>
        <rFont val="Arial"/>
        <family val="2"/>
      </rPr>
      <t xml:space="preserve"> </t>
    </r>
  </si>
  <si>
    <r>
      <t xml:space="preserve">Eigenanteil 6)
</t>
    </r>
    <r>
      <rPr>
        <b/>
        <sz val="12"/>
        <rFont val="Arial"/>
        <family val="2"/>
      </rPr>
      <t>davon</t>
    </r>
  </si>
  <si>
    <t>a) Eigenmittel 7)</t>
  </si>
  <si>
    <t>zum Antrag auf Gewährung einer Zuwendung für Integrationsagenturen für die Belange von Menschen mit Einwanderungsgeschichte und Servicestellen für Antidiskriminierungsarbeit für das Haushaltsjahr 2025
d) die Qualifizierung von Ehrenamtlichen, Multiplikatorinnen und Multiplikatoren sowie Selbstorganisationen von Migrantinnen und Migranten,
e) die Begleitung und Organisation des Einsatzes von Ehrenamtlichen oder
f) die Mobilisierung und Unterstützung von Selbsthilfe
zum Inhalt haben.
2.1.2 
Interkulturelle Öffnung von Diensten und Einrichtungen der sozialen Infrastruktur.
Gefördert werden Maßnahmen, die 
a) die Sensibilisierung, Motivierung und Aktivierung zur interkulturellen Orientierung und Öffnung,
b) die Beratung und Begleitung von Öffnungsprozessen,
c) die Konzeption, Organisation und gegebenenfalls Durchführung von Fortbildungen zur interkulturellen Öffnung, Einbringen von Praxisanteilen in Fortbildungen,
d) die Co-Beratung, qualifizierte Vermittlung, Beratung von Institutionen oder 
e) die Heranführung von Menschen mit Einwanderungsgeschichte an die Einrichtungen und Dienste 
zum Inhalt haben.
2.1.3
Sozialraumorientierte systematische und bedarfsorientierte Arbeit im Lebensumfeld von Menschen mit Einwanderungsgeschichte.
Gefördert werden Maßnahmen, die
a) die Konzipierung von sozialraumbezogenen Angeboten auf Grundlage aktueller Bedarfe,
b) den Einbezug der Menschen mit Einwanderungsgeschichte in die Planung von Angeboten im Sozialraum,
c) die Kooperationen mit den im Sozialraum agierenden Institutionen, Selbstorganisationen von Migrantinnen und Migranten, Netzwerken und Projekten,
d) die Erschließung vorhandener Netzwerke für Integrationsthemen und gegebenenfalls der Aufbau neuer thematischer Netzwerke,
e) die Übernahme einer Brückenfunktion zwischen vorhandenen Angeboten im Stadtteil und Menschen mit Einwanderungsgeschichte,
f) die Heranführung von Menschen mit Einwanderungsgeschichte an die Angebote der sozialen Infrastruktur,
g) das Konfliktmanagement, die Mediation oder 
h) die Heranführung von desintegrierten Gruppen an bestehende Angebote 
zum Inhalt haben.
2.1.4
Bedarfsorientierte Aktivitäten im Lebensumfeld von geflüchteten und neu eingewanderten Menschen in der ersten Phase des Ankommens.
Gefördert werden Maßnahmen, die 
a) das friedliche Zusammenleben in den Stadtteilen,
b) die Prävention und Bekämpfung von Formen des Antisemitismus, (antimuslimischen) Rassismus und der Diskriminierung,
c) die Konfliktmediation,
d) die Integration und das Empowerment im Sozialraum oder
e) die Information und Schulung von hauptamtlichen Mitarbeiterinnen und Mitarbeitern der Dienste der allgemeinen Daseinsvorsorge 
zum Inhalt haben.
2.1.5
Antidiskriminierungsarbeit 
Gefördert werden Maßnahmen, die
a) die Sensibilisierung und Information zum Thema „Diskriminierung“,
b) die Bildungsarbeit mit unterschiedlichen Zielgruppen, 
c) die sozialraumorientierte Antidiskriminierungsarbeit, das Empowerment von Menschen mit Diskriminierungserfahrung oder 
d) die Öffentlichkeitsarbeit sowie die Erstellung von Publikationen 
zum Inhalt haben.
2.2 
den Betrieb von Servicestellen für Antidiskriminierungsarbeit, welche insbesondere Betroffene zum Thema Antidiskriminierung unterstützen. 
Gefördert werden Maßnahmen, die schwerpunktmäßig die qualifizierte Antidiskriminierungsberatung insbesondere von Betroffenen zum Inhalt haben. Die geförderten Maßnahmen können daneben zusätzlich folgende Inhalte haben:
a) die regionale und die überregionale Gremienarbeit, Zusammenarbeit in landes-, bundesweiten und internationalen Netzwerken,
b) die Entwicklung und Umsetzung von Antidiskriminierungs-konzepten in Institutionen, Kommunen, Projekten, Ausbildungsstätten, Verbänden und die Sensibilisierung und Information zum Thema „Diskriminierung“,
c) die Analyse von Diskriminierung oder
d) die Entwicklung, die Bereitstellung, den Vertrieb und die Ausleihe von Materialien, Konzepten etc.
2.3
die Durchführung von spezifischen Maßnahmen, welche die Integrationsagenturen und Servicestellen für Antidiskriminierungsarbeit bei der Umsetzung ihrer Ziele und Aufgaben im Rahmen der Handlungsfelder unterstützen.
Servicestellen für Antidiskriminierungsarbeit können darüber hinaus spezifische Maßnahmen zur Weiterentwicklung der Qualität der Antidiskriminierungsarbeit, der Vernetzung und der Öffentlichkeitsarbeit umsetzen. 
2.4
Den Einsatz von Koordinatorinnen und Koordinatoren auf Regional- und/oder Landesebene, welche folgende Aufgaben wahrnehmen: 
a) Koordination und kontinuierliche Praxisbegleitung sowie Überprüfung und Weiterentwicklung der Integrationsagenturen und Servicestellen für Antidiskriminierungsarbeit,
b) Mitwirkung bei der Weiterentwicklung des Förderprogramms,
c) Umsetzung von Gremien- und Netzwerkarbeit,
d) Öffentlichkeitsarbeit,
e) Organisation von Qualifizierungsmaßnahmen für die eingesetzten Integrationsfachkräfte,
f) Initiierung der Vernetzung mit anderen Diensten der sozialen Versorgung, 
g) Intensivierung der interkulturellen Öffnung in den o.g. Diensten.
3
Zuwendungsempfängerin oder Zuwendungsempfänger
3.1
Zuwendungsempfängerinnen oder Zuwendungsempfänger sind die in der Arbeitsgemeinschaft der Spitzenverbände der Freien Wohlfahrtspflege Nordrhein-Westfalen vertretenen Mitgliedsverbände. 
3.2 
Es wird gemäß Nummer 12 VV zu § 44 Landeshaushaltsordnung zugelassen, dass die Zuwendungsempfängerin oder der Zuwendungsempfänger die Zuwendung mittels Weiterleitungsvertrags an Untergliederungen und Mitgliedsorganisationen weiterleiten darf. Die für die Zuwendungsempfängerin oder den Zuwendungsempfänger maßgebenden Bestimmungen des Zuwendungsbescheides (einschließlich Nebenbestimmungen) sind dem Empfänger der Weiterleitung aufzuerlegen. Die Zuwendungsempfängerin oder der Zuwendungsempfänger hat die ordnungsgemäße Verwendung der Mittel durch die Empfängerin oder den Empfänger der Weiterleitung zu prüfen und nachzuweisen. Im Übrigen ist Nummer 12 VV zu § 44 LHO zu beachten.  
4
Zuwendungsvoraussetzungen
Zuwendungsvoraussetzungen sind:
a) die Vorlage einer auf der Basis von aktuellen Bedarfen und Entwicklungen erstellten Sozialraum- oder Bedarfsanalyse, welche nicht älter als zwei Jahre ist.
b) das Vorliegen einschlägiger fachlicher Abschlüsse der eingesetzten Integrationsfachkräfte (Bachelor-Abschluss in den Bereichen Soziale Arbeit, Sozialpädagogik, Sozialwissenschaft) oder eine gleichwertige Qualifikation. Als gleichwertig gelten die in der Anlage XX aufgeführten Abschlüsse. Über Ausnahmen entscheidet die Bewilligungsbehörde in Abstimmung mit dem für Integration zuständigen Ministerium im Einzelfall. 
c) der Nachweis einer Sprachkompetenz der eingesetzten Integrationsfachkräfte in mindestens einer für die Arbeit vor Ort relevanten Sprache.
d) bei spezifischen Maßnahmen, dass
aa) ihnen ein Gesamtkonzept zugrunde liegt, welches im Antragsverfahren eindeutig und umfassend beschrieben ist,
bb)  einzelne niedrigschwellige Maßnahmen nur enthalten sein können, soweit sie als Bestandteil im Rahmen der Gesamtkonzeption eingebunden sind und
cc) ihre Durchführung zwingend Personal mit speziellen beruflichen Qualifikationen erforderlich macht (gemäß den Berufsabschlüssen der Integrationsfachkräfte, im Sinne der Nummer 4 b)). Personen ohne die entsprechenden Qualifikationen können daher nur zur Unterstützung im Rahmen dieser Maßnahmen eingesetzt werden.
e) Gefördert werden können Organisationen und Maßnahmen, die die Gewähr für eine den Zielen des Grundgesetzes und der Verfassung des Landes von Nordrhein-Westfalen förderliche Arbeit bieten.
f) Maßnahmen, die nach der Richtlinie über die Gewährung von Zuwendungen zur Förderung von Integrationsagenturen für die Belange von Menschen mit Migrationshintergrund vom 15. Dezember 2017 im Jahr 2023 gefördert wurden, können im Jahr 2024 auf Antrag fortgesetzt werden. Nr. 1.3.4 der VV zu § 44 LHO ist anzuwenden.
5
Art und Umfang, Höhe der Finanzierung
5.1 
Zuwendungsart
Projektförderung
5.2
Finanzierungsart
Anteilfinanzierung
5.3 
Form der Zuwendung
Zuschuss
5.4 
Bemessungsgrundlage 
5.4.1
Betrieb der Integrationsagenturen und Servicestellen für Antidiskriminierungsarbeit
Gefördert werden Personal- und Sachausgaben.
5.4.1.1
Personalausgaben
5.4.1.1.1 
Integrationsfachkräfte
Jede Integrationsagentur und Servicestelle für Antidiskriminierungsarbeit muss regelmäßig mit mindestens einer Integrationsfachkraft betrieben werden, deren Tätigkeit mindestens einem Vollzeitäquivalent (VZÄ) entspricht.  Die Förderung für ein VZÄ kann aufgeteilt werden, wobei als Mindeststellenanteil eine halbe Stelle festgelegt wird.  Über Ausnahmen entscheidet die zuständige Bewilligungsbehörde. 
Veränderungen bestehender Stellenanteile sind nur mit vorheriger Einwilligung durch die Bewilligungsbehörde zulässig.
5.4.1.1.2
Koordinatorinnen und Koordinatoren
Für jede Integrationsfachkraft (Person) kann ein Stellenumfang von einem Fünfzehntel VZÄ als Koordinationsstelle beantragt werden. Über begründete Ausnahmen entscheidet die zuständige Bewilligungsbehörde.
5.4.1.1.3
Zuwendungsfähig sind die voraussichtlich tatsächlich anfallenden Personalausgaben. Ein VZÄ wird mit maximal 86 498,32 Euro bemessen.
5.4.1.1.4
Fachkräfte, die als In-tegrationsfachkraft gefördert werden, können nicht zusätzlich als weiteres Personal oder Honorarkraft in einer spezifischen Maßnahme eingesetzt und abgerechnet werden (Verbot der Doppelförderung).
5.4.1.1.5
Ein Stellensplitting in Bezug auf die Migrationsberatung für Erwachsene sowie Jugendmigrationsdienste ist für die Integrationsfachkräfte nicht zulässig. Über Ausnahmen in begründeten Einzelfällen entscheidet die Bewilligungsbehörde.
5.4.1.2
Sachausgaben
Die Sachausgaben für die Integrationsfachkräfte sowie Koordinatorinnen und Koordinatoren werden als fester Betrag in Höhe von 9 700 Euro pro VZÄ bzw. ggf. anteilig bemessen.
5.4.2
Spezifische Maßnahmen
5.4.2.1
Bei den spezifischen Maßnahmen sind die notwendigen maßnahmenbezogenen Personal-, Honorar- und Sachausgaben zuwendungsfähig. 
5.4.2.2
Die Mindestförderhöhe für eine spezifische Maßnahme beträgt 
5 000 Euro pro Haushaltsjahr.
5.5
Fördersatz
Die Zuwendung beträgt maximal 90 Prozent der zuwendungsfähigen Gesamtausgaben.
6 
Sonstige Zuwendungsbestimmungen
Als Auflagen sind folgende Regelungen in den Zuwendungsbescheid aufzunehmen:
a) Beabsichtigte Änderungen hinsichtlich der eingesetzten VZÄ in einer Integrationsagentur oder einer Servicestelle für Antidiskriminierungsarbeit bedürfen der vorherigen Einwilligung der Bewilligungsbehörde.
b) Umzüge von Integrationsagenturen oder Servicestellen für Antidiskriminierungsarbeit innerhalb des bestehenden Sozialraums bedürfen der vorherigen Einwilligung der Bewilligungsbehörde.
c) Die Zuwendungsempfängerinnen und Zuwendungsempfänger verpflichten sich, an dem webbasierten Tool fachdatenerhebung.nrw teilzunehmen. Eine Erfolgskontrolle erfolgt insbesondere auf Basis der jährlichen Erfassung der durchgeführten Maßnahmen von Integrationsagenturen und Servicestellen für Antidiskriminierungsarbeit im webbasierten Tool fachdatenerhebung.nrw.
d) Sofern Maßnahmen im Handlungsfeld gemäß Nummer 2.1.4 durchgeführt werden, dürfen während des Durchführungszeitraums keine weiteren Fördermittel bei den örtlichen Kommunalen Integrationszentren im Rahmen der Förderung „KOMM-AN NRW“ beantragt oder verwendet werden.
7
Verfahren
7.1
Antragsverfahren
Anträge auf Gewährung von Zuwendungen sind innerhalb von vier Wochen nach Veröffentlichung dieser Richtlinie nach den Mustern gemäß der Anlagen XXX zu stellen. Das Antragsverfahren erfolgt unter Verwendung des webbasierten Fachverfahrens integration.web beziehungsweise eines Nachfolgeprogramms. 
 Dem Antrag sind folgende Anlagen beizufügen:
a) Aufgabenplanung und
b) aktuelle, bedarfsorientierte Sozialraumanalyse. 
In den Fällen gemäß Nummer 4 f) muss der Antrag auf Fortsetzung innerhalb von vier Wochen nach Veröffentlichung dieser Richtlinie gestellt werden.
7.2.1
Die Bewilligungsbehörde bewilligt die Zuwendung nach pflichtgemäßem Ermessen unter Verwendung des Musterzuwendungsbescheides gemäß Anlage X. Der Zuwendungsbescheid wird von der Bewilligungsbehörde in integration.web beziehungsweise eines Nachfolgeprogramms elektronisch erstellt.
7.2.2
Bewilligungsbehörde ist die Bezirksregierung Arnsberg.
7.3 Anforderungs- und Auszahlungsverfahren 
Die Auszahlung erfolgt nach Bestandskraft des Zuwendungsbescheides auf Anforderung der Zuwendungsempfängerin oder des Zuwendungsempfängers zum 15. Mai, 15. August und 15. November. Die Nummern 7. 2 und 8.6 der Verwaltungsvorschriften zu § 44 der Landeshaushaltsordnung finden insoweit keine Anwendung. Die Jährlichkeit des Haushalts bleibt hiervon unberührt. Das Verfahren erfolgt unter Verwendung des webbasierten Fachverfahrens integration.web beziehungsweise Nachfolgeprogrammen.
7.4
Verwendungsnachweisverfahren
Der Verwendungsnachweis besteht aus einem Sachbericht und einem zahlenmäßigen Nachweis. 
7.4.1 Sachbericht 
Der Sachbericht ist im Rahmen der verpflichtenden Teilnahme an dem Tool fachdatenerhebung.nrw zu erbringen.
7.4.2 Zahlenmäßiger Nachweis
Der zahlenmäßige Nachweis ist gemäß den Mustern der Anlagen XXXX zu erbringen. Das Verfahren erfolgt unter Anwendung des webbasierten Fachverfahrens integration.web beziehungsweise eines Nachfolgeprogramms. 
7.5 
Zu beachtende Vorschriften 
Für die Bewilligung, Auszahlung und Abrechnung der Zuwendung sowie für den Nachweis und die Prüfung der Verwendung und die gegebenenfalls erforderliche Aufhebung des Zuwendungsbescheides und die Rückforderung der gewährten Zuwendung gelten die VV/VVG zu § 44, soweit nicht in den Förderrichtlinien Abweichungen zugelassen worden sind.
8 
In-Kraft-Treten
Diese Richtlinie tritt mit Wirkung vom 1. Januar 2024 in Kraft und mit Ablauf des 31. Dezember 2024 außer Kraft.
 für Antidiskriminierungsarbeit für das Haushaltsjahr 2024</t>
  </si>
  <si>
    <t>voraussichtl. anfallende fiktive Ausgaben für BE (pauschal xx Euro pro Stunde)</t>
  </si>
  <si>
    <t>zum Antrag auf Gewährung einer Landeszuwendung für Integrationsagenturen für die Belange von Menschen mit Einwanderungsgeschichte und Servicestellen für Antidiskriminierungsarbeit für das Haushaltsjahr 2025</t>
  </si>
  <si>
    <t xml:space="preserve">3) Eintragung des bürgerschaftlichen Engagement entsprechend der Richtlinie zur Berücksichtigung von </t>
  </si>
  <si>
    <t xml:space="preserve">bürgerschaftlichem Engagement bei der Gewährung von Zuwendungen im Zuständigkeitsbereich der </t>
  </si>
  <si>
    <t>Landesregierung Nordrhein-Westfalen, im Zusammenhang mit den Aufgaben der Integrationsfachkraft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</si>
</sst>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8" formatCode="#,##0.00\ &quot;€&quot;;[Red]\-#,##0.00\ &quot;€&quot;"/>
    <numFmt numFmtId="44" formatCode="_-* #,##0.00\ &quot;€&quot;_-;\-* #,##0.00\ &quot;€&quot;_-;_-* &quot;-&quot;??\ &quot;€&quot;_-;_-@_-"/>
    <numFmt numFmtId="164" formatCode="#,##0.00\ &quot;€&quot;"/>
    <numFmt numFmtId="165" formatCode="#,##0.00_ ;\-#,##0.00\ "/>
    <numFmt numFmtId="166" formatCode="_-* #,##0.00\ [$€]_-;\-* #,##0.00\ [$€]_-;_-* &quot;-&quot;??\ [$€]_-;_-@_-"/>
  </numFmts>
  <fonts count="21" x14ac:knownFonts="1">
    <font>
      <sz val="11"/>
      <color theme="1"/>
      <name val="Calibri"/>
      <family val="2"/>
      <scheme val="minor"/>
    </font>
    <font>
      <sz val="10"/>
      <name val="Arial"/>
      <family val="2"/>
    </font>
    <font>
      <b/>
      <sz val="20"/>
      <name val="Arial"/>
      <family val="2"/>
    </font>
    <font>
      <sz val="20"/>
      <name val="Arial"/>
      <family val="2"/>
    </font>
    <font>
      <b/>
      <sz val="12"/>
      <name val="Arial"/>
      <family val="2"/>
    </font>
    <font>
      <b/>
      <sz val="10"/>
      <name val="Arial"/>
      <family val="2"/>
    </font>
    <font>
      <sz val="12"/>
      <name val="Arial"/>
      <family val="2"/>
    </font>
    <font>
      <b/>
      <sz val="14"/>
      <name val="Arial"/>
      <family val="2"/>
    </font>
    <font>
      <b/>
      <sz val="18"/>
      <name val="Arial"/>
      <family val="2"/>
    </font>
    <font>
      <sz val="14"/>
      <name val="Arial"/>
      <family val="2"/>
    </font>
    <font>
      <sz val="12"/>
      <name val="Arial Narrow"/>
      <family val="2"/>
    </font>
    <font>
      <u/>
      <sz val="10"/>
      <color theme="10"/>
      <name val="Arial"/>
      <family val="2"/>
    </font>
    <font>
      <sz val="11"/>
      <color theme="1"/>
      <name val="Calibri"/>
      <family val="2"/>
      <scheme val="minor"/>
    </font>
    <font>
      <u/>
      <sz val="11"/>
      <color theme="10"/>
      <name val="Calibri"/>
      <family val="2"/>
      <scheme val="minor"/>
    </font>
    <font>
      <sz val="11"/>
      <name val="Arial"/>
      <family val="2"/>
    </font>
    <font>
      <sz val="11"/>
      <name val="Calibri"/>
      <family val="2"/>
      <scheme val="minor"/>
    </font>
    <font>
      <sz val="7"/>
      <name val="Arial"/>
      <family val="2"/>
    </font>
    <font>
      <u/>
      <sz val="11"/>
      <name val="Arial"/>
      <family val="2"/>
    </font>
    <font>
      <u/>
      <sz val="12"/>
      <name val="Arial"/>
      <family val="2"/>
    </font>
    <font>
      <vertAlign val="superscript"/>
      <sz val="12"/>
      <name val="Arial"/>
      <family val="2"/>
    </font>
    <font>
      <b/>
      <u/>
      <sz val="1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right/>
      <top/>
      <bottom style="medium">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s>
  <cellStyleXfs count="8">
    <xf numFmtId="0" fontId="0" fillId="0" borderId="0"/>
    <xf numFmtId="0" fontId="1" fillId="0" borderId="0"/>
    <xf numFmtId="166" fontId="1" fillId="0" borderId="0" applyFont="0" applyFill="0" applyBorder="0" applyAlignment="0" applyProtection="0"/>
    <xf numFmtId="0" fontId="1" fillId="0" borderId="0"/>
    <xf numFmtId="0" fontId="1" fillId="0" borderId="0"/>
    <xf numFmtId="0" fontId="11" fillId="0" borderId="0" applyNumberFormat="0" applyFill="0" applyBorder="0" applyAlignment="0" applyProtection="0"/>
    <xf numFmtId="44" fontId="12" fillId="0" borderId="0" applyFont="0" applyFill="0" applyBorder="0" applyAlignment="0" applyProtection="0"/>
    <xf numFmtId="0" fontId="13" fillId="0" borderId="0" applyNumberFormat="0" applyFill="0" applyBorder="0" applyAlignment="0" applyProtection="0"/>
  </cellStyleXfs>
  <cellXfs count="321">
    <xf numFmtId="0" fontId="0" fillId="0" borderId="0" xfId="0"/>
    <xf numFmtId="0" fontId="2" fillId="0" borderId="0" xfId="1" applyFont="1" applyFill="1"/>
    <xf numFmtId="0" fontId="6" fillId="0" borderId="0" xfId="1" applyFont="1" applyFill="1"/>
    <xf numFmtId="0" fontId="2" fillId="0" borderId="0" xfId="1" applyFont="1" applyAlignment="1"/>
    <xf numFmtId="0" fontId="7" fillId="0" borderId="0" xfId="1" applyFont="1" applyAlignment="1">
      <alignment horizontal="left"/>
    </xf>
    <xf numFmtId="0" fontId="6" fillId="0" borderId="0" xfId="1" applyFont="1" applyAlignment="1">
      <alignment wrapText="1"/>
    </xf>
    <xf numFmtId="0" fontId="6" fillId="0" borderId="0" xfId="1" applyFont="1" applyAlignment="1"/>
    <xf numFmtId="0" fontId="6" fillId="0" borderId="0" xfId="1" applyFont="1"/>
    <xf numFmtId="0" fontId="4" fillId="0" borderId="0" xfId="1" applyFont="1" applyBorder="1" applyAlignment="1"/>
    <xf numFmtId="0" fontId="3" fillId="0" borderId="0" xfId="1" applyFont="1" applyBorder="1" applyAlignment="1">
      <alignment wrapText="1"/>
    </xf>
    <xf numFmtId="0" fontId="3" fillId="0" borderId="0" xfId="1" applyFont="1" applyBorder="1" applyAlignment="1"/>
    <xf numFmtId="0" fontId="3" fillId="0" borderId="0" xfId="1" applyFont="1"/>
    <xf numFmtId="164" fontId="6" fillId="2" borderId="1" xfId="1" applyNumberFormat="1" applyFont="1" applyFill="1" applyBorder="1" applyAlignment="1">
      <alignment vertical="center"/>
    </xf>
    <xf numFmtId="0" fontId="4" fillId="3" borderId="0" xfId="1" applyFont="1" applyFill="1" applyBorder="1" applyAlignment="1">
      <alignment vertical="center" wrapText="1"/>
    </xf>
    <xf numFmtId="0" fontId="6" fillId="3" borderId="0" xfId="1" applyFont="1" applyFill="1" applyBorder="1" applyAlignment="1">
      <alignment horizontal="left" wrapText="1"/>
    </xf>
    <xf numFmtId="164" fontId="4" fillId="3" borderId="0" xfId="1" applyNumberFormat="1" applyFont="1" applyFill="1" applyBorder="1" applyAlignment="1">
      <alignment horizontal="right" wrapText="1"/>
    </xf>
    <xf numFmtId="164" fontId="4" fillId="3" borderId="0" xfId="1" applyNumberFormat="1" applyFont="1" applyFill="1" applyBorder="1" applyAlignment="1">
      <alignment horizontal="right"/>
    </xf>
    <xf numFmtId="164" fontId="4" fillId="3" borderId="0" xfId="2" applyNumberFormat="1" applyFont="1" applyFill="1" applyBorder="1" applyAlignment="1">
      <alignment horizontal="right" vertical="center"/>
    </xf>
    <xf numFmtId="0" fontId="6" fillId="3" borderId="0" xfId="1" applyFont="1" applyFill="1"/>
    <xf numFmtId="0" fontId="5" fillId="3" borderId="0" xfId="1" applyFont="1" applyFill="1" applyBorder="1"/>
    <xf numFmtId="0" fontId="6" fillId="3" borderId="0" xfId="1" applyFont="1" applyFill="1" applyBorder="1" applyAlignment="1">
      <alignment wrapText="1"/>
    </xf>
    <xf numFmtId="0" fontId="6" fillId="3" borderId="0" xfId="1" applyFont="1" applyFill="1" applyBorder="1" applyAlignment="1"/>
    <xf numFmtId="0" fontId="6" fillId="3" borderId="0" xfId="1" applyFont="1" applyFill="1" applyBorder="1"/>
    <xf numFmtId="0" fontId="4" fillId="3" borderId="0" xfId="1" applyFont="1" applyFill="1" applyBorder="1" applyAlignment="1">
      <alignment horizontal="center" vertical="center" wrapText="1"/>
    </xf>
    <xf numFmtId="3" fontId="4" fillId="3" borderId="0" xfId="1" applyNumberFormat="1" applyFont="1" applyFill="1" applyBorder="1" applyAlignment="1">
      <alignment horizontal="center" vertical="center" wrapText="1"/>
    </xf>
    <xf numFmtId="4" fontId="4" fillId="3" borderId="0" xfId="1" applyNumberFormat="1" applyFont="1" applyFill="1" applyBorder="1" applyAlignment="1">
      <alignment horizontal="center" vertical="center" wrapText="1"/>
    </xf>
    <xf numFmtId="0" fontId="6" fillId="3" borderId="0" xfId="1" applyFont="1" applyFill="1" applyBorder="1" applyAlignment="1">
      <alignment horizontal="center" vertical="center" wrapText="1"/>
    </xf>
    <xf numFmtId="164" fontId="6" fillId="3" borderId="0" xfId="1" applyNumberFormat="1" applyFont="1" applyFill="1" applyBorder="1" applyAlignment="1">
      <alignment vertical="center"/>
    </xf>
    <xf numFmtId="164" fontId="6" fillId="3" borderId="0" xfId="1" applyNumberFormat="1" applyFont="1" applyFill="1" applyBorder="1"/>
    <xf numFmtId="164" fontId="6" fillId="3" borderId="0" xfId="2" applyNumberFormat="1" applyFont="1" applyFill="1" applyBorder="1" applyAlignment="1">
      <alignment horizontal="right" vertical="center"/>
    </xf>
    <xf numFmtId="0" fontId="6" fillId="3" borderId="0" xfId="1" applyFont="1" applyFill="1" applyBorder="1" applyAlignment="1">
      <alignment horizontal="center" wrapText="1"/>
    </xf>
    <xf numFmtId="166" fontId="6" fillId="3" borderId="0" xfId="2" applyFont="1" applyFill="1" applyBorder="1"/>
    <xf numFmtId="0" fontId="2" fillId="3" borderId="0" xfId="1" applyFont="1" applyFill="1" applyBorder="1" applyAlignment="1"/>
    <xf numFmtId="0" fontId="8" fillId="3" borderId="0" xfId="1" applyFont="1" applyFill="1" applyBorder="1" applyAlignment="1"/>
    <xf numFmtId="0" fontId="4" fillId="3" borderId="0" xfId="1" applyFont="1" applyFill="1" applyBorder="1"/>
    <xf numFmtId="0" fontId="4" fillId="3" borderId="0" xfId="1" applyFont="1" applyFill="1" applyBorder="1" applyAlignment="1">
      <alignment horizontal="left" wrapText="1"/>
    </xf>
    <xf numFmtId="164" fontId="4" fillId="3" borderId="0" xfId="1" applyNumberFormat="1" applyFont="1" applyFill="1" applyBorder="1"/>
    <xf numFmtId="0" fontId="6" fillId="3" borderId="0" xfId="1" applyFont="1" applyFill="1" applyAlignment="1"/>
    <xf numFmtId="0" fontId="1" fillId="3" borderId="0" xfId="1" applyFont="1" applyFill="1"/>
    <xf numFmtId="0" fontId="1" fillId="3" borderId="0" xfId="1" applyFont="1" applyFill="1" applyAlignment="1"/>
    <xf numFmtId="0" fontId="9" fillId="0" borderId="0" xfId="1" applyFont="1" applyAlignment="1">
      <alignment wrapText="1"/>
    </xf>
    <xf numFmtId="0" fontId="4" fillId="0" borderId="0" xfId="1" applyFont="1" applyAlignment="1">
      <alignment wrapText="1"/>
    </xf>
    <xf numFmtId="0" fontId="6" fillId="0" borderId="1" xfId="1" applyFont="1" applyBorder="1"/>
    <xf numFmtId="0" fontId="6" fillId="0" borderId="0" xfId="1" applyFont="1" applyBorder="1"/>
    <xf numFmtId="0" fontId="6" fillId="0" borderId="0" xfId="3" applyFont="1" applyBorder="1" applyAlignment="1">
      <alignment horizontal="left" vertical="center"/>
    </xf>
    <xf numFmtId="0" fontId="6" fillId="0" borderId="0" xfId="3" applyFont="1" applyFill="1" applyBorder="1" applyAlignment="1">
      <alignment horizontal="left" vertical="center"/>
    </xf>
    <xf numFmtId="0" fontId="2" fillId="0" borderId="0" xfId="1" applyFont="1" applyFill="1" applyAlignment="1" applyProtection="1"/>
    <xf numFmtId="0" fontId="3" fillId="0" borderId="0" xfId="1" applyFont="1" applyFill="1" applyAlignment="1" applyProtection="1"/>
    <xf numFmtId="0" fontId="4" fillId="0" borderId="0" xfId="1" applyFont="1" applyFill="1" applyAlignment="1" applyProtection="1">
      <alignment wrapText="1"/>
    </xf>
    <xf numFmtId="0" fontId="4" fillId="0" borderId="0" xfId="1" applyFont="1" applyFill="1" applyAlignment="1" applyProtection="1"/>
    <xf numFmtId="164" fontId="4" fillId="0" borderId="0" xfId="1" applyNumberFormat="1" applyFont="1" applyFill="1" applyAlignment="1" applyProtection="1"/>
    <xf numFmtId="0" fontId="3" fillId="0" borderId="0" xfId="1" applyFont="1" applyFill="1" applyBorder="1" applyAlignment="1" applyProtection="1"/>
    <xf numFmtId="0" fontId="2" fillId="0" borderId="0" xfId="1" applyFont="1" applyFill="1" applyProtection="1"/>
    <xf numFmtId="0" fontId="3" fillId="0" borderId="0" xfId="1" applyFont="1" applyFill="1" applyProtection="1"/>
    <xf numFmtId="0" fontId="5" fillId="0" borderId="0" xfId="1" applyFont="1" applyFill="1" applyProtection="1"/>
    <xf numFmtId="0" fontId="6" fillId="0" borderId="0" xfId="1" applyFont="1" applyFill="1" applyAlignment="1" applyProtection="1">
      <alignment horizontal="center"/>
    </xf>
    <xf numFmtId="0" fontId="6" fillId="0" borderId="0" xfId="1" applyFont="1" applyFill="1" applyAlignment="1" applyProtection="1"/>
    <xf numFmtId="164" fontId="4" fillId="0" borderId="0" xfId="1" applyNumberFormat="1" applyFont="1" applyFill="1" applyAlignment="1" applyProtection="1">
      <alignment wrapText="1"/>
    </xf>
    <xf numFmtId="164" fontId="6" fillId="2" borderId="1" xfId="1" applyNumberFormat="1" applyFont="1" applyFill="1" applyBorder="1" applyAlignment="1" applyProtection="1">
      <alignment horizontal="right"/>
    </xf>
    <xf numFmtId="164" fontId="6" fillId="2" borderId="1" xfId="1" applyNumberFormat="1" applyFont="1" applyFill="1" applyBorder="1" applyAlignment="1" applyProtection="1">
      <alignment horizontal="right" wrapText="1"/>
    </xf>
    <xf numFmtId="0" fontId="5" fillId="0" borderId="0" xfId="1" applyFont="1" applyFill="1" applyAlignment="1" applyProtection="1">
      <alignment wrapText="1"/>
    </xf>
    <xf numFmtId="0" fontId="6" fillId="0" borderId="2" xfId="1" applyFont="1" applyFill="1" applyBorder="1" applyAlignment="1">
      <alignment horizontal="center" vertical="center" wrapText="1"/>
    </xf>
    <xf numFmtId="0" fontId="2" fillId="0" borderId="0" xfId="1" applyFont="1" applyFill="1" applyAlignment="1" applyProtection="1">
      <alignment horizontal="center"/>
    </xf>
    <xf numFmtId="0" fontId="4" fillId="0" borderId="0" xfId="1" applyFont="1" applyFill="1" applyAlignment="1" applyProtection="1">
      <alignment horizontal="center"/>
    </xf>
    <xf numFmtId="0" fontId="4" fillId="0" borderId="0" xfId="1" applyFont="1" applyFill="1" applyAlignment="1" applyProtection="1">
      <alignment horizontal="center" wrapText="1"/>
    </xf>
    <xf numFmtId="0" fontId="6" fillId="0" borderId="0" xfId="1" applyFont="1" applyFill="1" applyProtection="1"/>
    <xf numFmtId="0" fontId="6" fillId="0" borderId="0" xfId="1" applyFont="1" applyFill="1" applyBorder="1" applyAlignment="1" applyProtection="1">
      <alignment horizontal="center"/>
    </xf>
    <xf numFmtId="0" fontId="6" fillId="4" borderId="1" xfId="1" applyFont="1" applyFill="1" applyBorder="1" applyAlignment="1" applyProtection="1">
      <alignment horizontal="left"/>
    </xf>
    <xf numFmtId="0" fontId="6" fillId="4" borderId="1" xfId="1" applyFont="1" applyFill="1" applyBorder="1" applyAlignment="1" applyProtection="1">
      <alignment horizontal="left" wrapText="1"/>
    </xf>
    <xf numFmtId="164" fontId="6" fillId="4" borderId="1" xfId="1" applyNumberFormat="1" applyFont="1" applyFill="1" applyBorder="1" applyAlignment="1" applyProtection="1">
      <alignment horizontal="right"/>
    </xf>
    <xf numFmtId="0" fontId="6" fillId="4" borderId="1" xfId="1" applyFont="1" applyFill="1" applyBorder="1" applyAlignment="1" applyProtection="1"/>
    <xf numFmtId="0" fontId="6" fillId="0" borderId="0" xfId="1" applyFont="1" applyFill="1" applyBorder="1" applyAlignment="1" applyProtection="1">
      <alignment horizontal="left"/>
    </xf>
    <xf numFmtId="2" fontId="6" fillId="4" borderId="1" xfId="1" applyNumberFormat="1" applyFont="1" applyFill="1" applyBorder="1" applyAlignment="1" applyProtection="1">
      <alignment horizontal="center"/>
    </xf>
    <xf numFmtId="0" fontId="6" fillId="4" borderId="1" xfId="1" applyFont="1" applyFill="1" applyBorder="1" applyAlignment="1" applyProtection="1">
      <alignment wrapText="1"/>
    </xf>
    <xf numFmtId="2" fontId="6" fillId="0" borderId="0" xfId="1" applyNumberFormat="1" applyFont="1" applyFill="1" applyBorder="1" applyAlignment="1" applyProtection="1">
      <alignment horizontal="center"/>
    </xf>
    <xf numFmtId="0" fontId="1" fillId="0" borderId="0" xfId="0" applyFont="1" applyProtection="1"/>
    <xf numFmtId="164" fontId="4" fillId="2" borderId="1" xfId="1" applyNumberFormat="1" applyFont="1" applyFill="1" applyBorder="1" applyAlignment="1" applyProtection="1">
      <alignment horizontal="right" wrapText="1"/>
    </xf>
    <xf numFmtId="2" fontId="6" fillId="4" borderId="1" xfId="1" applyNumberFormat="1" applyFont="1" applyFill="1" applyBorder="1" applyAlignment="1" applyProtection="1">
      <alignment horizontal="right"/>
    </xf>
    <xf numFmtId="14" fontId="6" fillId="4" borderId="1" xfId="1" applyNumberFormat="1" applyFont="1" applyFill="1" applyBorder="1" applyAlignment="1" applyProtection="1">
      <alignment horizontal="right"/>
    </xf>
    <xf numFmtId="165" fontId="6" fillId="4" borderId="1" xfId="1" applyNumberFormat="1" applyFont="1" applyFill="1" applyBorder="1" applyAlignment="1" applyProtection="1">
      <alignment horizontal="center"/>
    </xf>
    <xf numFmtId="165" fontId="6" fillId="0" borderId="0" xfId="1" applyNumberFormat="1" applyFont="1" applyFill="1" applyBorder="1" applyAlignment="1" applyProtection="1">
      <alignment horizontal="center"/>
    </xf>
    <xf numFmtId="0" fontId="6" fillId="0" borderId="1" xfId="1" applyFont="1" applyFill="1" applyBorder="1" applyAlignment="1" applyProtection="1">
      <alignment horizontal="left" wrapText="1"/>
      <protection locked="0"/>
    </xf>
    <xf numFmtId="0" fontId="6" fillId="0" borderId="1" xfId="1" applyFont="1" applyFill="1" applyBorder="1" applyAlignment="1" applyProtection="1">
      <alignment horizontal="left"/>
      <protection locked="0"/>
    </xf>
    <xf numFmtId="0" fontId="6" fillId="0" borderId="1" xfId="1" applyFont="1" applyFill="1" applyBorder="1" applyAlignment="1" applyProtection="1">
      <alignment horizontal="center"/>
      <protection locked="0"/>
    </xf>
    <xf numFmtId="0" fontId="6" fillId="0" borderId="1" xfId="1" applyFont="1" applyFill="1" applyBorder="1" applyAlignment="1" applyProtection="1">
      <alignment horizontal="center" wrapText="1"/>
      <protection locked="0"/>
    </xf>
    <xf numFmtId="164" fontId="6" fillId="0" borderId="1" xfId="1" applyNumberFormat="1" applyFont="1" applyFill="1" applyBorder="1" applyAlignment="1" applyProtection="1">
      <alignment horizontal="center" wrapText="1"/>
      <protection locked="0"/>
    </xf>
    <xf numFmtId="164" fontId="6" fillId="0" borderId="1" xfId="1" applyNumberFormat="1" applyFont="1" applyFill="1" applyBorder="1" applyAlignment="1" applyProtection="1">
      <alignment horizontal="right" wrapText="1"/>
      <protection locked="0"/>
    </xf>
    <xf numFmtId="164" fontId="6" fillId="2" borderId="2" xfId="1" applyNumberFormat="1" applyFont="1" applyFill="1" applyBorder="1" applyAlignment="1">
      <alignment vertical="center"/>
    </xf>
    <xf numFmtId="164" fontId="4" fillId="2" borderId="1" xfId="1" applyNumberFormat="1" applyFont="1" applyFill="1" applyBorder="1" applyAlignment="1">
      <alignment horizontal="right" wrapText="1"/>
    </xf>
    <xf numFmtId="0" fontId="4" fillId="0" borderId="0" xfId="1" applyFont="1" applyFill="1" applyBorder="1" applyAlignment="1" applyProtection="1">
      <alignment wrapText="1"/>
    </xf>
    <xf numFmtId="0" fontId="6" fillId="0" borderId="2" xfId="1" applyFont="1" applyFill="1" applyBorder="1" applyAlignment="1" applyProtection="1">
      <alignment horizontal="center" vertical="center" wrapText="1"/>
      <protection locked="0"/>
    </xf>
    <xf numFmtId="164" fontId="6" fillId="0" borderId="1" xfId="1" applyNumberFormat="1" applyFont="1" applyFill="1" applyBorder="1" applyAlignment="1" applyProtection="1">
      <alignment horizontal="right" vertical="center"/>
      <protection locked="0"/>
    </xf>
    <xf numFmtId="164" fontId="6" fillId="0" borderId="2" xfId="1" applyNumberFormat="1" applyFont="1" applyFill="1" applyBorder="1" applyAlignment="1" applyProtection="1">
      <alignment horizontal="right" vertical="center"/>
      <protection locked="0"/>
    </xf>
    <xf numFmtId="164" fontId="6" fillId="0" borderId="1" xfId="2" applyNumberFormat="1" applyFont="1" applyFill="1" applyBorder="1" applyAlignment="1" applyProtection="1">
      <alignment horizontal="right" vertical="center"/>
      <protection locked="0"/>
    </xf>
    <xf numFmtId="164" fontId="6" fillId="0" borderId="2" xfId="2" applyNumberFormat="1" applyFont="1" applyFill="1" applyBorder="1" applyAlignment="1" applyProtection="1">
      <alignment horizontal="right" vertical="center"/>
      <protection locked="0"/>
    </xf>
    <xf numFmtId="0" fontId="6" fillId="0" borderId="0" xfId="1" applyFont="1" applyFill="1" applyAlignment="1" applyProtection="1">
      <alignment wrapText="1"/>
    </xf>
    <xf numFmtId="0" fontId="6" fillId="0" borderId="0" xfId="1" applyFont="1" applyFill="1" applyBorder="1" applyAlignment="1" applyProtection="1">
      <alignment wrapText="1"/>
    </xf>
    <xf numFmtId="0" fontId="4" fillId="0" borderId="0" xfId="1" applyFont="1" applyFill="1" applyProtection="1"/>
    <xf numFmtId="0" fontId="3" fillId="0" borderId="0" xfId="1" applyFont="1" applyFill="1" applyAlignment="1" applyProtection="1">
      <alignment wrapText="1"/>
    </xf>
    <xf numFmtId="0" fontId="5" fillId="2" borderId="1" xfId="1" applyFont="1" applyFill="1" applyBorder="1" applyAlignment="1" applyProtection="1">
      <alignment wrapText="1"/>
    </xf>
    <xf numFmtId="0" fontId="5" fillId="2" borderId="5" xfId="1" applyFont="1" applyFill="1" applyBorder="1" applyAlignment="1" applyProtection="1">
      <alignment wrapText="1"/>
    </xf>
    <xf numFmtId="8" fontId="5" fillId="2" borderId="1" xfId="1" applyNumberFormat="1" applyFont="1" applyFill="1" applyBorder="1" applyAlignment="1" applyProtection="1">
      <alignment wrapText="1"/>
    </xf>
    <xf numFmtId="0" fontId="5" fillId="0" borderId="0" xfId="1" applyFont="1" applyFill="1" applyBorder="1" applyProtection="1"/>
    <xf numFmtId="8" fontId="5" fillId="0" borderId="0" xfId="1" applyNumberFormat="1" applyFont="1" applyFill="1" applyBorder="1" applyProtection="1"/>
    <xf numFmtId="164" fontId="5" fillId="0" borderId="0" xfId="1" applyNumberFormat="1" applyFont="1" applyFill="1" applyBorder="1" applyProtection="1"/>
    <xf numFmtId="0" fontId="10" fillId="0" borderId="1" xfId="3" applyFont="1" applyBorder="1" applyAlignment="1" applyProtection="1">
      <alignment horizontal="left" vertical="center" wrapText="1"/>
      <protection locked="0"/>
    </xf>
    <xf numFmtId="0" fontId="10" fillId="0" borderId="1" xfId="3" applyFont="1" applyFill="1" applyBorder="1" applyAlignment="1" applyProtection="1">
      <alignment horizontal="left" vertical="center" wrapText="1"/>
      <protection locked="0"/>
    </xf>
    <xf numFmtId="0" fontId="6" fillId="0" borderId="1" xfId="3" applyFont="1" applyBorder="1" applyAlignment="1" applyProtection="1">
      <alignment horizontal="left" vertical="center" wrapText="1"/>
      <protection locked="0"/>
    </xf>
    <xf numFmtId="0" fontId="6" fillId="0" borderId="1" xfId="3" applyFont="1" applyFill="1" applyBorder="1" applyAlignment="1" applyProtection="1">
      <alignment horizontal="left" vertical="center"/>
      <protection locked="0"/>
    </xf>
    <xf numFmtId="0" fontId="6" fillId="0" borderId="1" xfId="3" applyFont="1" applyBorder="1" applyAlignment="1" applyProtection="1">
      <alignment horizontal="left" vertical="center"/>
      <protection locked="0"/>
    </xf>
    <xf numFmtId="14" fontId="6" fillId="0" borderId="5" xfId="1" applyNumberFormat="1" applyFont="1" applyFill="1" applyBorder="1" applyAlignment="1" applyProtection="1">
      <alignment horizontal="right" vertical="center"/>
      <protection locked="0"/>
    </xf>
    <xf numFmtId="0" fontId="1" fillId="0" borderId="0" xfId="1" applyFont="1" applyFill="1" applyBorder="1"/>
    <xf numFmtId="0" fontId="6" fillId="0" borderId="0" xfId="1" applyFont="1" applyFill="1" applyBorder="1"/>
    <xf numFmtId="0" fontId="6" fillId="4" borderId="1" xfId="1" applyFont="1" applyFill="1" applyBorder="1" applyAlignment="1" applyProtection="1">
      <alignment horizontal="left" vertical="center" wrapText="1"/>
    </xf>
    <xf numFmtId="0" fontId="6" fillId="4" borderId="1" xfId="1" applyFont="1" applyFill="1" applyBorder="1" applyAlignment="1" applyProtection="1">
      <alignment horizontal="left" vertical="center"/>
    </xf>
    <xf numFmtId="0" fontId="6" fillId="0" borderId="5" xfId="1" applyFont="1" applyBorder="1"/>
    <xf numFmtId="0" fontId="10" fillId="0" borderId="5" xfId="3" applyFont="1" applyBorder="1" applyAlignment="1" applyProtection="1">
      <alignment horizontal="left" vertical="center" wrapText="1"/>
      <protection locked="0"/>
    </xf>
    <xf numFmtId="0" fontId="10" fillId="0" borderId="5" xfId="3" applyFont="1" applyFill="1" applyBorder="1" applyAlignment="1" applyProtection="1">
      <alignment horizontal="left" vertical="center" wrapText="1"/>
      <protection locked="0"/>
    </xf>
    <xf numFmtId="0" fontId="6" fillId="0" borderId="5" xfId="3" applyFont="1" applyBorder="1" applyAlignment="1" applyProtection="1">
      <alignment horizontal="left" vertical="center" wrapText="1"/>
      <protection locked="0"/>
    </xf>
    <xf numFmtId="0" fontId="6" fillId="2" borderId="21" xfId="1" applyFont="1" applyFill="1" applyBorder="1" applyAlignment="1">
      <alignment horizontal="center" vertical="top" wrapText="1"/>
    </xf>
    <xf numFmtId="0" fontId="6" fillId="2" borderId="22"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3" applyFont="1" applyFill="1" applyBorder="1" applyAlignment="1">
      <alignment horizontal="center" vertical="center" wrapText="1"/>
    </xf>
    <xf numFmtId="0" fontId="4" fillId="0" borderId="0" xfId="1" applyFont="1" applyBorder="1" applyAlignment="1">
      <alignment vertical="center"/>
    </xf>
    <xf numFmtId="0" fontId="6" fillId="0" borderId="6" xfId="1" applyFont="1" applyFill="1" applyBorder="1" applyAlignment="1">
      <alignment horizontal="center" vertical="center" wrapText="1"/>
    </xf>
    <xf numFmtId="164" fontId="6" fillId="0" borderId="5" xfId="1" applyNumberFormat="1" applyFont="1" applyFill="1" applyBorder="1" applyAlignment="1" applyProtection="1">
      <alignment horizontal="right" vertical="center"/>
      <protection locked="0"/>
    </xf>
    <xf numFmtId="164" fontId="6" fillId="2" borderId="5" xfId="1" applyNumberFormat="1" applyFont="1" applyFill="1" applyBorder="1" applyAlignment="1">
      <alignment vertical="center"/>
    </xf>
    <xf numFmtId="0" fontId="5" fillId="2" borderId="29" xfId="1" applyFont="1" applyFill="1" applyBorder="1" applyProtection="1"/>
    <xf numFmtId="0" fontId="5" fillId="2" borderId="25" xfId="1" applyFont="1" applyFill="1" applyBorder="1" applyAlignment="1" applyProtection="1">
      <alignment vertical="center" wrapText="1"/>
    </xf>
    <xf numFmtId="0" fontId="5" fillId="2" borderId="30" xfId="1" applyFont="1" applyFill="1" applyBorder="1" applyAlignment="1" applyProtection="1">
      <alignment vertical="center" wrapText="1"/>
    </xf>
    <xf numFmtId="0" fontId="5" fillId="2" borderId="31" xfId="1" applyFont="1" applyFill="1" applyBorder="1" applyProtection="1"/>
    <xf numFmtId="8" fontId="5" fillId="2" borderId="32" xfId="1" applyNumberFormat="1" applyFont="1" applyFill="1" applyBorder="1" applyAlignment="1" applyProtection="1">
      <alignment wrapText="1"/>
    </xf>
    <xf numFmtId="0" fontId="5" fillId="0" borderId="0" xfId="1" applyFont="1" applyFill="1" applyBorder="1" applyAlignment="1" applyProtection="1">
      <alignment wrapText="1"/>
    </xf>
    <xf numFmtId="0" fontId="5" fillId="2" borderId="39" xfId="1" applyFont="1" applyFill="1" applyBorder="1" applyProtection="1"/>
    <xf numFmtId="8" fontId="5" fillId="2" borderId="39" xfId="1" applyNumberFormat="1" applyFont="1" applyFill="1" applyBorder="1" applyProtection="1"/>
    <xf numFmtId="164" fontId="5" fillId="2" borderId="40" xfId="1" applyNumberFormat="1" applyFont="1" applyFill="1" applyBorder="1" applyProtection="1"/>
    <xf numFmtId="0" fontId="2" fillId="0" borderId="0" xfId="1" applyFont="1"/>
    <xf numFmtId="0" fontId="5" fillId="0" borderId="0" xfId="0" applyFont="1"/>
    <xf numFmtId="0" fontId="4" fillId="0" borderId="0" xfId="1" applyFont="1"/>
    <xf numFmtId="0" fontId="4" fillId="2" borderId="2" xfId="1" applyFont="1" applyFill="1" applyBorder="1" applyAlignment="1">
      <alignment horizontal="left" vertical="top" wrapText="1"/>
    </xf>
    <xf numFmtId="0" fontId="4" fillId="3" borderId="0" xfId="1" applyFont="1" applyFill="1" applyAlignment="1">
      <alignment horizontal="center" vertical="center" wrapText="1"/>
    </xf>
    <xf numFmtId="0" fontId="4" fillId="3" borderId="0" xfId="1" applyFont="1" applyFill="1" applyAlignment="1">
      <alignment vertical="center" wrapText="1"/>
    </xf>
    <xf numFmtId="3" fontId="4" fillId="3" borderId="0" xfId="1" applyNumberFormat="1" applyFont="1" applyFill="1" applyAlignment="1">
      <alignment horizontal="center" vertical="center" wrapText="1"/>
    </xf>
    <xf numFmtId="4" fontId="4" fillId="3" borderId="0" xfId="1" applyNumberFormat="1" applyFont="1" applyFill="1" applyAlignment="1">
      <alignment horizontal="center" vertical="center" wrapText="1"/>
    </xf>
    <xf numFmtId="164" fontId="6" fillId="3" borderId="0" xfId="1" applyNumberFormat="1" applyFont="1" applyFill="1" applyAlignment="1">
      <alignment vertical="center"/>
    </xf>
    <xf numFmtId="0" fontId="6" fillId="2" borderId="34" xfId="1" applyFont="1" applyFill="1" applyBorder="1" applyAlignment="1">
      <alignment horizontal="center" vertical="center" wrapText="1"/>
    </xf>
    <xf numFmtId="164" fontId="6" fillId="3" borderId="0" xfId="1" applyNumberFormat="1" applyFont="1" applyFill="1" applyBorder="1" applyAlignment="1"/>
    <xf numFmtId="0" fontId="4" fillId="0" borderId="0" xfId="0" applyFont="1" applyAlignment="1">
      <alignment vertical="center" wrapText="1"/>
    </xf>
    <xf numFmtId="0" fontId="6" fillId="2" borderId="24" xfId="3" applyFont="1" applyFill="1" applyBorder="1" applyAlignment="1">
      <alignment horizontal="center" vertical="center" wrapText="1"/>
    </xf>
    <xf numFmtId="0" fontId="4" fillId="2" borderId="2" xfId="1" applyFont="1" applyFill="1" applyBorder="1" applyAlignment="1" applyProtection="1">
      <alignment vertical="center" wrapText="1"/>
    </xf>
    <xf numFmtId="0" fontId="4" fillId="0" borderId="0" xfId="1" applyFont="1" applyFill="1" applyAlignment="1" applyProtection="1">
      <alignment horizontal="left" vertical="top" wrapText="1"/>
    </xf>
    <xf numFmtId="0" fontId="4" fillId="0" borderId="0" xfId="1" applyFont="1" applyFill="1" applyBorder="1" applyAlignment="1" applyProtection="1">
      <alignment horizontal="left" wrapText="1"/>
    </xf>
    <xf numFmtId="0" fontId="4" fillId="2" borderId="27" xfId="1" applyFont="1" applyFill="1" applyBorder="1" applyAlignment="1">
      <alignment horizontal="center"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xf>
    <xf numFmtId="0" fontId="4" fillId="2" borderId="25" xfId="1" applyFont="1" applyFill="1" applyBorder="1" applyAlignment="1">
      <alignment horizontal="center" vertical="center" wrapText="1"/>
    </xf>
    <xf numFmtId="0" fontId="14" fillId="0" borderId="0" xfId="0" applyFont="1" applyFill="1" applyAlignment="1">
      <alignment horizontal="left" vertical="center" wrapText="1"/>
    </xf>
    <xf numFmtId="0" fontId="6" fillId="0" borderId="41" xfId="0" applyFont="1" applyBorder="1" applyAlignment="1">
      <alignment horizontal="left" vertical="center" wrapText="1"/>
    </xf>
    <xf numFmtId="0" fontId="4" fillId="0" borderId="0" xfId="1" applyFont="1" applyFill="1" applyAlignment="1" applyProtection="1">
      <alignment horizontal="left"/>
    </xf>
    <xf numFmtId="0" fontId="7" fillId="0" borderId="0" xfId="1" applyFont="1" applyAlignment="1">
      <alignment horizontal="left" wrapText="1"/>
    </xf>
    <xf numFmtId="0" fontId="4" fillId="0" borderId="0" xfId="1" applyFont="1" applyBorder="1" applyAlignment="1">
      <alignment horizontal="left" wrapText="1"/>
    </xf>
    <xf numFmtId="0" fontId="4" fillId="0" borderId="0" xfId="1" applyFont="1" applyBorder="1" applyAlignment="1">
      <alignment horizontal="left"/>
    </xf>
    <xf numFmtId="0" fontId="4" fillId="0" borderId="0" xfId="1" applyFont="1" applyAlignment="1">
      <alignment horizontal="left" wrapText="1"/>
    </xf>
    <xf numFmtId="0" fontId="1" fillId="0" borderId="0" xfId="1" applyFont="1" applyFill="1" applyAlignment="1" applyProtection="1"/>
    <xf numFmtId="0" fontId="1" fillId="0" borderId="0" xfId="1" applyFont="1" applyFill="1" applyProtection="1"/>
    <xf numFmtId="164" fontId="4" fillId="2" borderId="4" xfId="1" applyNumberFormat="1" applyFont="1" applyFill="1" applyBorder="1" applyAlignment="1" applyProtection="1">
      <alignment horizontal="right" vertical="top" wrapText="1"/>
    </xf>
    <xf numFmtId="2" fontId="6" fillId="0" borderId="1" xfId="1" applyNumberFormat="1" applyFont="1" applyFill="1" applyBorder="1" applyAlignment="1" applyProtection="1">
      <alignment horizontal="right" wrapText="1"/>
      <protection locked="0"/>
    </xf>
    <xf numFmtId="2" fontId="6" fillId="2" borderId="1" xfId="1" applyNumberFormat="1" applyFont="1" applyFill="1" applyBorder="1" applyAlignment="1" applyProtection="1">
      <alignment horizontal="right" wrapText="1"/>
    </xf>
    <xf numFmtId="14" fontId="6" fillId="0" borderId="1" xfId="1" applyNumberFormat="1" applyFont="1" applyFill="1" applyBorder="1" applyAlignment="1" applyProtection="1">
      <alignment horizontal="right" wrapText="1"/>
      <protection locked="0"/>
    </xf>
    <xf numFmtId="1" fontId="6" fillId="2" borderId="1" xfId="1" applyNumberFormat="1" applyFont="1" applyFill="1" applyBorder="1" applyAlignment="1" applyProtection="1">
      <alignment horizontal="right" wrapText="1"/>
    </xf>
    <xf numFmtId="164" fontId="6" fillId="2" borderId="1" xfId="0" applyNumberFormat="1" applyFont="1" applyFill="1" applyBorder="1" applyAlignment="1" applyProtection="1"/>
    <xf numFmtId="164" fontId="6" fillId="4" borderId="1" xfId="0" applyNumberFormat="1" applyFont="1" applyFill="1" applyBorder="1" applyAlignment="1" applyProtection="1"/>
    <xf numFmtId="164" fontId="1" fillId="0" borderId="0" xfId="1" applyNumberFormat="1" applyFont="1" applyFill="1" applyProtection="1"/>
    <xf numFmtId="0" fontId="1" fillId="0" borderId="0" xfId="1" applyFont="1" applyFill="1" applyAlignment="1" applyProtection="1">
      <alignment horizontal="center"/>
    </xf>
    <xf numFmtId="0" fontId="5" fillId="0" borderId="0" xfId="0" applyFont="1" applyFill="1"/>
    <xf numFmtId="0" fontId="6" fillId="0" borderId="6" xfId="1" applyFont="1" applyBorder="1" applyAlignment="1" applyProtection="1">
      <alignment horizontal="center" vertical="center" wrapText="1"/>
      <protection locked="0"/>
    </xf>
    <xf numFmtId="0" fontId="6" fillId="0" borderId="6" xfId="1" applyFont="1" applyFill="1" applyBorder="1" applyAlignment="1" applyProtection="1">
      <alignment horizontal="center" vertical="center" wrapText="1"/>
      <protection locked="0"/>
    </xf>
    <xf numFmtId="164" fontId="6" fillId="0" borderId="5" xfId="2" applyNumberFormat="1" applyFont="1" applyFill="1" applyBorder="1" applyAlignment="1" applyProtection="1">
      <alignment horizontal="right" vertical="center"/>
      <protection locked="0"/>
    </xf>
    <xf numFmtId="0" fontId="6" fillId="0" borderId="2" xfId="1" applyFont="1" applyBorder="1" applyAlignment="1" applyProtection="1">
      <alignment horizontal="center" vertical="center" wrapText="1"/>
      <protection locked="0"/>
    </xf>
    <xf numFmtId="0" fontId="5" fillId="3" borderId="0" xfId="1" applyFont="1" applyFill="1"/>
    <xf numFmtId="0" fontId="5" fillId="3" borderId="0" xfId="1" applyFont="1" applyFill="1" applyAlignment="1">
      <alignment horizontal="left" vertical="center"/>
    </xf>
    <xf numFmtId="0" fontId="4" fillId="3" borderId="0" xfId="1" applyFont="1" applyFill="1" applyAlignment="1">
      <alignment horizontal="left" vertical="center" wrapText="1"/>
    </xf>
    <xf numFmtId="0" fontId="6" fillId="3" borderId="0" xfId="1" applyFont="1" applyFill="1" applyAlignment="1">
      <alignment horizontal="left" vertical="center" wrapText="1"/>
    </xf>
    <xf numFmtId="0" fontId="14" fillId="0" borderId="0" xfId="0" applyFont="1"/>
    <xf numFmtId="0" fontId="4" fillId="0" borderId="0" xfId="0" applyFont="1" applyAlignment="1">
      <alignment horizontal="left" vertical="center" indent="1"/>
    </xf>
    <xf numFmtId="0" fontId="4" fillId="0" borderId="0" xfId="0" applyFont="1" applyFill="1" applyBorder="1" applyAlignment="1">
      <alignment horizontal="center"/>
    </xf>
    <xf numFmtId="0" fontId="14" fillId="0" borderId="0" xfId="0" applyFont="1" applyBorder="1" applyAlignment="1">
      <alignment horizontal="center"/>
    </xf>
    <xf numFmtId="0" fontId="14" fillId="0" borderId="41" xfId="0" applyFont="1" applyBorder="1" applyAlignment="1">
      <alignment horizontal="center"/>
    </xf>
    <xf numFmtId="0" fontId="4" fillId="0" borderId="0" xfId="0" applyFont="1" applyBorder="1" applyAlignment="1">
      <alignment horizontal="center" vertical="center" wrapText="1"/>
    </xf>
    <xf numFmtId="0" fontId="9" fillId="0" borderId="0" xfId="0" applyFont="1" applyBorder="1" applyAlignment="1">
      <alignment horizontal="center"/>
    </xf>
    <xf numFmtId="0" fontId="9" fillId="0" borderId="0" xfId="0" applyFont="1" applyBorder="1" applyAlignment="1">
      <alignment horizontal="center" vertical="center"/>
    </xf>
    <xf numFmtId="0" fontId="6" fillId="0" borderId="10" xfId="0" applyFont="1" applyBorder="1" applyAlignment="1">
      <alignment horizontal="left" vertical="center" wrapText="1"/>
    </xf>
    <xf numFmtId="0" fontId="9" fillId="0" borderId="16" xfId="0" applyFont="1" applyFill="1" applyBorder="1" applyAlignment="1">
      <alignment horizontal="center" vertical="center"/>
    </xf>
    <xf numFmtId="0" fontId="14" fillId="0" borderId="0" xfId="0" applyFont="1" applyFill="1"/>
    <xf numFmtId="0" fontId="17" fillId="0" borderId="0" xfId="7" applyFont="1" applyAlignment="1">
      <alignment vertical="center"/>
    </xf>
    <xf numFmtId="0" fontId="4" fillId="0" borderId="0" xfId="0" applyFont="1" applyBorder="1" applyAlignment="1">
      <alignment vertical="center" wrapText="1"/>
    </xf>
    <xf numFmtId="0" fontId="6" fillId="0" borderId="10" xfId="0" applyFont="1" applyBorder="1" applyAlignment="1">
      <alignment vertical="center" wrapText="1"/>
    </xf>
    <xf numFmtId="44" fontId="18" fillId="0" borderId="10" xfId="6" applyFont="1" applyBorder="1" applyAlignment="1">
      <alignment horizontal="right" vertical="center" wrapText="1"/>
    </xf>
    <xf numFmtId="0" fontId="6" fillId="0" borderId="0" xfId="0" applyFont="1" applyBorder="1" applyAlignment="1">
      <alignment vertical="center"/>
    </xf>
    <xf numFmtId="0" fontId="6" fillId="0" borderId="10" xfId="0" applyFont="1" applyFill="1" applyBorder="1"/>
    <xf numFmtId="0" fontId="18" fillId="0" borderId="0" xfId="0" applyFont="1" applyBorder="1" applyAlignment="1">
      <alignment horizontal="right" vertical="center" wrapText="1"/>
    </xf>
    <xf numFmtId="0" fontId="1" fillId="0" borderId="0" xfId="0" applyFont="1"/>
    <xf numFmtId="0" fontId="6" fillId="0" borderId="0" xfId="0" applyFont="1" applyBorder="1" applyAlignment="1">
      <alignment horizontal="left" vertical="center" wrapText="1"/>
    </xf>
    <xf numFmtId="0" fontId="6" fillId="0" borderId="42" xfId="0" applyFont="1" applyBorder="1" applyAlignment="1">
      <alignment vertical="center" wrapText="1"/>
    </xf>
    <xf numFmtId="44" fontId="18" fillId="0" borderId="43" xfId="6" applyFont="1" applyBorder="1" applyAlignment="1">
      <alignment horizontal="right" vertical="center" wrapText="1"/>
    </xf>
    <xf numFmtId="0" fontId="6" fillId="0" borderId="44" xfId="0" applyFont="1" applyBorder="1" applyAlignment="1">
      <alignment vertical="center" wrapText="1"/>
    </xf>
    <xf numFmtId="44" fontId="18" fillId="0" borderId="45" xfId="6" applyFont="1" applyBorder="1" applyAlignment="1">
      <alignment horizontal="right" vertical="center" wrapText="1"/>
    </xf>
    <xf numFmtId="0" fontId="6" fillId="0" borderId="46" xfId="0" applyFont="1" applyBorder="1" applyAlignment="1">
      <alignment vertical="center" wrapText="1"/>
    </xf>
    <xf numFmtId="44" fontId="18" fillId="0" borderId="47" xfId="6" applyFont="1" applyBorder="1" applyAlignment="1">
      <alignment horizontal="right" vertical="center" wrapText="1"/>
    </xf>
    <xf numFmtId="0" fontId="6" fillId="0" borderId="12" xfId="0" applyFont="1" applyBorder="1" applyAlignment="1">
      <alignment vertical="center" wrapText="1"/>
    </xf>
    <xf numFmtId="0" fontId="4" fillId="0" borderId="15" xfId="0" applyFont="1" applyBorder="1" applyAlignment="1">
      <alignment vertical="center" wrapText="1"/>
    </xf>
    <xf numFmtId="44" fontId="20" fillId="0" borderId="11" xfId="6" applyFont="1" applyBorder="1" applyAlignment="1">
      <alignment horizontal="right" vertical="center" wrapText="1"/>
    </xf>
    <xf numFmtId="0" fontId="20" fillId="0" borderId="0" xfId="0" applyFont="1" applyBorder="1" applyAlignment="1">
      <alignment horizontal="right" vertical="center" wrapText="1"/>
    </xf>
    <xf numFmtId="0" fontId="4" fillId="0" borderId="0" xfId="0" applyFont="1" applyAlignment="1">
      <alignment vertical="center"/>
    </xf>
    <xf numFmtId="0" fontId="6" fillId="0" borderId="14" xfId="0" applyFont="1" applyBorder="1" applyAlignment="1">
      <alignment vertical="center" wrapText="1"/>
    </xf>
    <xf numFmtId="44" fontId="18" fillId="0" borderId="41" xfId="6" applyFont="1" applyBorder="1" applyAlignment="1">
      <alignment horizontal="right" vertical="center" wrapText="1"/>
    </xf>
    <xf numFmtId="0" fontId="6" fillId="0" borderId="3" xfId="0" applyFont="1" applyBorder="1" applyAlignment="1">
      <alignment vertical="center" wrapText="1"/>
    </xf>
    <xf numFmtId="0" fontId="1" fillId="0" borderId="0" xfId="1" applyFont="1" applyFill="1" applyAlignment="1" applyProtection="1">
      <alignment wrapText="1"/>
    </xf>
    <xf numFmtId="0" fontId="1" fillId="0" borderId="33" xfId="1" applyFont="1" applyFill="1" applyBorder="1" applyProtection="1"/>
    <xf numFmtId="0" fontId="1" fillId="0" borderId="1" xfId="1" applyFont="1" applyFill="1" applyBorder="1" applyProtection="1">
      <protection locked="0"/>
    </xf>
    <xf numFmtId="0" fontId="1" fillId="0" borderId="1" xfId="1" applyFont="1" applyFill="1" applyBorder="1" applyAlignment="1" applyProtection="1">
      <alignment horizontal="center" wrapText="1"/>
      <protection locked="0"/>
    </xf>
    <xf numFmtId="164" fontId="1" fillId="2" borderId="1" xfId="1" applyNumberFormat="1" applyFont="1" applyFill="1" applyBorder="1" applyProtection="1"/>
    <xf numFmtId="164" fontId="1" fillId="2" borderId="32" xfId="1" applyNumberFormat="1" applyFont="1" applyFill="1" applyBorder="1" applyProtection="1"/>
    <xf numFmtId="0" fontId="1" fillId="0" borderId="35" xfId="1" applyFont="1" applyFill="1" applyBorder="1" applyProtection="1"/>
    <xf numFmtId="0" fontId="1" fillId="0" borderId="2" xfId="1" applyFont="1" applyFill="1" applyBorder="1" applyProtection="1">
      <protection locked="0"/>
    </xf>
    <xf numFmtId="0" fontId="1" fillId="0" borderId="2" xfId="1" applyFont="1" applyFill="1" applyBorder="1" applyAlignment="1" applyProtection="1">
      <alignment horizontal="center" wrapText="1"/>
      <protection locked="0"/>
    </xf>
    <xf numFmtId="164" fontId="1" fillId="2" borderId="2" xfId="1" applyNumberFormat="1" applyFont="1" applyFill="1" applyBorder="1" applyProtection="1"/>
    <xf numFmtId="164" fontId="1" fillId="2" borderId="20" xfId="1" applyNumberFormat="1" applyFont="1" applyFill="1" applyBorder="1" applyProtection="1"/>
    <xf numFmtId="0" fontId="1" fillId="0" borderId="0" xfId="1" applyFont="1" applyFill="1" applyBorder="1" applyProtection="1"/>
    <xf numFmtId="0" fontId="1" fillId="0" borderId="0" xfId="1" applyFont="1"/>
    <xf numFmtId="0" fontId="1" fillId="0" borderId="0" xfId="1" applyFont="1" applyAlignment="1">
      <alignment wrapText="1"/>
    </xf>
    <xf numFmtId="0" fontId="1" fillId="0" borderId="0" xfId="1" applyFont="1" applyBorder="1" applyAlignment="1">
      <alignment wrapText="1"/>
    </xf>
    <xf numFmtId="0" fontId="1" fillId="0" borderId="0" xfId="1" applyFont="1" applyFill="1"/>
    <xf numFmtId="0" fontId="1" fillId="0" borderId="0" xfId="4" applyFont="1" applyFill="1"/>
    <xf numFmtId="0" fontId="18" fillId="0" borderId="5" xfId="5" applyFont="1" applyBorder="1" applyAlignment="1" applyProtection="1">
      <alignment horizontal="left" vertical="center" wrapText="1"/>
      <protection locked="0"/>
    </xf>
    <xf numFmtId="0" fontId="18" fillId="0" borderId="1" xfId="5" applyFont="1" applyBorder="1" applyAlignment="1" applyProtection="1">
      <alignment horizontal="left" vertical="center" wrapText="1"/>
      <protection locked="0"/>
    </xf>
    <xf numFmtId="164" fontId="4" fillId="0" borderId="1" xfId="1" applyNumberFormat="1" applyFont="1" applyFill="1" applyBorder="1" applyAlignment="1">
      <alignment horizontal="right" wrapText="1"/>
    </xf>
    <xf numFmtId="0" fontId="1" fillId="0" borderId="0" xfId="0" applyFont="1" applyAlignment="1">
      <alignment vertical="center"/>
    </xf>
    <xf numFmtId="0" fontId="14" fillId="0" borderId="0" xfId="0" applyFont="1" applyAlignment="1">
      <alignment vertical="center"/>
    </xf>
    <xf numFmtId="0" fontId="4" fillId="2" borderId="2"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 xfId="1" applyFont="1" applyFill="1" applyBorder="1" applyAlignment="1" applyProtection="1">
      <alignment horizontal="center" vertical="center" wrapText="1"/>
    </xf>
    <xf numFmtId="0" fontId="4" fillId="2" borderId="6" xfId="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wrapText="1"/>
    </xf>
    <xf numFmtId="0" fontId="4" fillId="2" borderId="1" xfId="1" applyFont="1" applyFill="1" applyBorder="1" applyAlignment="1" applyProtection="1">
      <alignment horizontal="center" vertical="center" wrapText="1"/>
    </xf>
    <xf numFmtId="0" fontId="4" fillId="0" borderId="0" xfId="1" applyFont="1" applyFill="1" applyAlignment="1" applyProtection="1">
      <alignment horizontal="left" vertical="top" wrapText="1"/>
    </xf>
    <xf numFmtId="0" fontId="4" fillId="0" borderId="0" xfId="1" applyFont="1" applyFill="1" applyBorder="1" applyAlignment="1" applyProtection="1">
      <alignment horizontal="left" wrapText="1"/>
    </xf>
    <xf numFmtId="0" fontId="4" fillId="2" borderId="1" xfId="1" applyFont="1" applyFill="1" applyBorder="1" applyAlignment="1">
      <alignment horizontal="center" vertical="center" wrapText="1"/>
    </xf>
    <xf numFmtId="0" fontId="4" fillId="2" borderId="1" xfId="1" applyFont="1" applyFill="1" applyBorder="1" applyAlignment="1" applyProtection="1">
      <alignment horizontal="center" wrapText="1"/>
    </xf>
    <xf numFmtId="0" fontId="5" fillId="0" borderId="0" xfId="0" applyFont="1" applyAlignment="1">
      <alignment wrapText="1"/>
    </xf>
    <xf numFmtId="0" fontId="15" fillId="0" borderId="0" xfId="0" applyFont="1"/>
    <xf numFmtId="0" fontId="4" fillId="0" borderId="0" xfId="1" applyFont="1" applyBorder="1" applyAlignment="1">
      <alignment horizontal="left" vertical="center" wrapText="1"/>
    </xf>
    <xf numFmtId="0" fontId="4" fillId="2" borderId="1" xfId="1" applyFont="1" applyFill="1" applyBorder="1" applyAlignment="1">
      <alignment horizontal="left" vertical="center" wrapText="1"/>
    </xf>
    <xf numFmtId="0" fontId="4" fillId="0" borderId="0" xfId="1" applyFont="1" applyBorder="1" applyAlignment="1">
      <alignment horizontal="center" vertical="center"/>
    </xf>
    <xf numFmtId="0" fontId="4" fillId="2" borderId="7" xfId="1" applyFont="1" applyFill="1" applyBorder="1" applyAlignment="1">
      <alignment horizontal="center" vertical="center" wrapText="1"/>
    </xf>
    <xf numFmtId="0" fontId="4" fillId="2" borderId="27" xfId="1" applyFont="1" applyFill="1" applyBorder="1" applyAlignment="1">
      <alignment horizontal="center" vertical="center" wrapText="1"/>
    </xf>
    <xf numFmtId="0" fontId="4" fillId="2" borderId="9"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4" fillId="2" borderId="8" xfId="1" applyFont="1" applyFill="1" applyBorder="1" applyAlignment="1">
      <alignment horizontal="center" vertical="center" wrapText="1"/>
    </xf>
    <xf numFmtId="0" fontId="4" fillId="2" borderId="28" xfId="1" applyFont="1" applyFill="1" applyBorder="1" applyAlignment="1">
      <alignment horizontal="center" vertical="center" wrapText="1"/>
    </xf>
    <xf numFmtId="4" fontId="4" fillId="2" borderId="7" xfId="1" applyNumberFormat="1" applyFont="1" applyFill="1" applyBorder="1" applyAlignment="1">
      <alignment horizontal="center" vertical="center" wrapText="1"/>
    </xf>
    <xf numFmtId="4" fontId="4" fillId="2" borderId="27" xfId="1" applyNumberFormat="1" applyFont="1" applyFill="1" applyBorder="1" applyAlignment="1">
      <alignment horizontal="center" vertical="center" wrapText="1"/>
    </xf>
    <xf numFmtId="3" fontId="4" fillId="2" borderId="7" xfId="1" applyNumberFormat="1" applyFont="1" applyFill="1" applyBorder="1" applyAlignment="1">
      <alignment horizontal="center" vertical="center" wrapText="1"/>
    </xf>
    <xf numFmtId="3" fontId="4" fillId="2" borderId="27" xfId="1"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2" xfId="0" applyFont="1" applyFill="1" applyBorder="1" applyAlignment="1">
      <alignment horizontal="center"/>
    </xf>
    <xf numFmtId="0" fontId="4" fillId="0" borderId="13" xfId="0" applyFont="1" applyFill="1" applyBorder="1" applyAlignment="1">
      <alignment horizontal="center"/>
    </xf>
    <xf numFmtId="0" fontId="6" fillId="0" borderId="19" xfId="0" applyFont="1" applyBorder="1" applyAlignment="1">
      <alignment horizontal="left" vertical="center" wrapText="1"/>
    </xf>
    <xf numFmtId="0" fontId="6" fillId="0" borderId="41" xfId="0" applyFont="1" applyBorder="1" applyAlignment="1">
      <alignment horizontal="left" vertical="center" wrapText="1"/>
    </xf>
    <xf numFmtId="0" fontId="6" fillId="0" borderId="11" xfId="0" applyFont="1" applyBorder="1" applyAlignment="1">
      <alignment horizontal="left" vertical="center" wrapText="1"/>
    </xf>
    <xf numFmtId="0" fontId="14" fillId="0" borderId="19" xfId="0" applyFont="1" applyBorder="1" applyAlignment="1">
      <alignment horizontal="center"/>
    </xf>
    <xf numFmtId="0" fontId="14" fillId="0" borderId="41" xfId="0" applyFont="1" applyBorder="1" applyAlignment="1">
      <alignment horizontal="center"/>
    </xf>
    <xf numFmtId="0" fontId="14" fillId="0" borderId="11" xfId="0" applyFont="1" applyBorder="1" applyAlignment="1">
      <alignment horizontal="center"/>
    </xf>
    <xf numFmtId="0" fontId="9" fillId="0" borderId="19" xfId="0" applyFont="1" applyBorder="1" applyAlignment="1">
      <alignment horizontal="center"/>
    </xf>
    <xf numFmtId="0" fontId="9" fillId="0" borderId="11" xfId="0" applyFont="1" applyBorder="1" applyAlignment="1">
      <alignment horizontal="center"/>
    </xf>
    <xf numFmtId="0" fontId="9" fillId="0" borderId="19" xfId="0" applyFont="1" applyBorder="1" applyAlignment="1">
      <alignment horizontal="center" vertical="center"/>
    </xf>
    <xf numFmtId="0" fontId="9" fillId="0" borderId="41" xfId="0" applyFont="1" applyBorder="1" applyAlignment="1">
      <alignment horizontal="center" vertical="center"/>
    </xf>
    <xf numFmtId="0" fontId="9" fillId="0" borderId="11" xfId="0" applyFont="1" applyBorder="1" applyAlignment="1">
      <alignment horizontal="center" vertical="center"/>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6" fillId="0" borderId="48" xfId="0" applyFont="1" applyBorder="1" applyAlignment="1">
      <alignment horizontal="left" vertical="center" wrapText="1"/>
    </xf>
    <xf numFmtId="44" fontId="18" fillId="0" borderId="19" xfId="6" applyFont="1" applyBorder="1" applyAlignment="1">
      <alignment horizontal="right" vertical="center" wrapText="1"/>
    </xf>
    <xf numFmtId="44" fontId="18" fillId="0" borderId="41" xfId="6" applyFont="1" applyBorder="1" applyAlignment="1">
      <alignment horizontal="right" vertical="center" wrapText="1"/>
    </xf>
    <xf numFmtId="44" fontId="18" fillId="0" borderId="48" xfId="6" applyFont="1" applyBorder="1" applyAlignment="1">
      <alignment horizontal="right" vertical="center" wrapText="1"/>
    </xf>
    <xf numFmtId="0" fontId="4" fillId="0" borderId="12" xfId="0" applyFont="1" applyBorder="1" applyAlignment="1">
      <alignment vertical="center" wrapText="1"/>
    </xf>
    <xf numFmtId="0" fontId="4" fillId="0" borderId="13" xfId="0" applyFont="1" applyBorder="1" applyAlignment="1">
      <alignmen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14" fillId="0" borderId="0" xfId="0" applyFont="1" applyFill="1" applyAlignment="1">
      <alignment horizontal="left" vertical="center" wrapText="1"/>
    </xf>
    <xf numFmtId="44" fontId="18" fillId="0" borderId="11" xfId="6" applyFont="1" applyBorder="1" applyAlignment="1">
      <alignment horizontal="right" vertical="center" wrapText="1"/>
    </xf>
    <xf numFmtId="0" fontId="6" fillId="0" borderId="20" xfId="0" applyFont="1" applyBorder="1" applyAlignment="1">
      <alignment horizontal="left" vertical="center" wrapText="1"/>
    </xf>
    <xf numFmtId="0" fontId="6" fillId="0" borderId="49" xfId="0" applyFont="1" applyBorder="1" applyAlignment="1">
      <alignment horizontal="left" vertical="center" wrapText="1"/>
    </xf>
    <xf numFmtId="44" fontId="18" fillId="0" borderId="47" xfId="6" applyFont="1" applyBorder="1" applyAlignment="1">
      <alignment horizontal="right" vertical="center" wrapText="1"/>
    </xf>
    <xf numFmtId="0" fontId="1" fillId="0" borderId="0" xfId="0" applyFont="1" applyAlignment="1">
      <alignment horizontal="left" vertical="center" wrapText="1"/>
    </xf>
    <xf numFmtId="164" fontId="1" fillId="0" borderId="0" xfId="0" applyNumberFormat="1" applyFont="1" applyAlignment="1">
      <alignment horizontal="lef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1" fillId="0" borderId="0" xfId="1" applyFont="1" applyFill="1" applyAlignment="1" applyProtection="1">
      <alignment horizontal="left" vertical="center" wrapText="1"/>
    </xf>
    <xf numFmtId="0" fontId="2" fillId="0" borderId="0" xfId="1" applyFont="1" applyFill="1" applyAlignment="1" applyProtection="1">
      <alignment horizontal="left" wrapText="1"/>
    </xf>
    <xf numFmtId="0" fontId="5" fillId="2" borderId="21" xfId="1" applyFont="1" applyFill="1" applyBorder="1" applyAlignment="1" applyProtection="1">
      <alignment horizontal="center" wrapText="1"/>
    </xf>
    <xf numFmtId="0" fontId="5" fillId="2" borderId="22" xfId="1" applyFont="1" applyFill="1" applyBorder="1" applyAlignment="1" applyProtection="1">
      <alignment horizontal="center" wrapText="1"/>
    </xf>
    <xf numFmtId="0" fontId="5" fillId="2" borderId="23" xfId="1" applyFont="1" applyFill="1" applyBorder="1" applyAlignment="1" applyProtection="1">
      <alignment horizontal="center" wrapText="1"/>
    </xf>
    <xf numFmtId="0" fontId="5" fillId="2" borderId="34" xfId="1" applyFont="1" applyFill="1" applyBorder="1" applyAlignment="1" applyProtection="1">
      <alignment horizontal="center" wrapText="1"/>
    </xf>
    <xf numFmtId="0" fontId="4" fillId="0" borderId="0" xfId="1" applyFont="1" applyFill="1" applyAlignment="1" applyProtection="1">
      <alignment horizontal="left" wrapText="1"/>
    </xf>
    <xf numFmtId="0" fontId="4" fillId="0" borderId="0" xfId="1" applyFont="1" applyFill="1" applyAlignment="1" applyProtection="1">
      <alignment horizontal="left"/>
    </xf>
    <xf numFmtId="8" fontId="5" fillId="2" borderId="36" xfId="1" applyNumberFormat="1" applyFont="1" applyFill="1" applyBorder="1" applyAlignment="1" applyProtection="1">
      <alignment horizontal="center" vertical="center"/>
    </xf>
    <xf numFmtId="0" fontId="5" fillId="2" borderId="36" xfId="1" applyFont="1" applyFill="1" applyBorder="1" applyAlignment="1" applyProtection="1">
      <alignment horizontal="center" vertical="center"/>
    </xf>
    <xf numFmtId="0" fontId="5" fillId="2" borderId="16" xfId="1" applyFont="1" applyFill="1" applyBorder="1" applyAlignment="1" applyProtection="1">
      <alignment horizontal="center" vertical="center"/>
    </xf>
    <xf numFmtId="0" fontId="5" fillId="2" borderId="37" xfId="1" applyFont="1" applyFill="1" applyBorder="1" applyAlignment="1" applyProtection="1">
      <alignment horizontal="left"/>
    </xf>
    <xf numFmtId="0" fontId="5" fillId="2" borderId="38" xfId="1" applyFont="1" applyFill="1" applyBorder="1" applyAlignment="1" applyProtection="1">
      <alignment horizontal="left"/>
    </xf>
    <xf numFmtId="0" fontId="5" fillId="2" borderId="15" xfId="1" applyFont="1" applyFill="1" applyBorder="1" applyAlignment="1" applyProtection="1">
      <alignment horizontal="left"/>
    </xf>
    <xf numFmtId="0" fontId="5" fillId="2" borderId="16" xfId="1" applyFont="1" applyFill="1" applyBorder="1" applyAlignment="1" applyProtection="1">
      <alignment horizontal="left"/>
    </xf>
    <xf numFmtId="0" fontId="4" fillId="0" borderId="0" xfId="1" applyFont="1" applyFill="1" applyBorder="1" applyAlignment="1" applyProtection="1">
      <alignment horizontal="left" vertical="top" wrapText="1"/>
    </xf>
    <xf numFmtId="0" fontId="7" fillId="0" borderId="0" xfId="1" applyFont="1" applyAlignment="1">
      <alignment horizontal="left" wrapText="1"/>
    </xf>
    <xf numFmtId="0" fontId="4" fillId="0" borderId="0" xfId="1" applyFont="1" applyFill="1" applyAlignment="1">
      <alignment horizontal="left" wrapText="1"/>
    </xf>
    <xf numFmtId="0" fontId="4" fillId="0" borderId="0" xfId="1" applyFont="1" applyBorder="1" applyAlignment="1">
      <alignment horizontal="left" wrapText="1"/>
    </xf>
    <xf numFmtId="0" fontId="4" fillId="0" borderId="0" xfId="1" applyFont="1" applyBorder="1" applyAlignment="1">
      <alignment horizontal="left"/>
    </xf>
    <xf numFmtId="0" fontId="4" fillId="0" borderId="0" xfId="1" applyFont="1" applyAlignment="1">
      <alignment horizontal="left" wrapText="1"/>
    </xf>
  </cellXfs>
  <cellStyles count="8">
    <cellStyle name="Euro" xfId="2"/>
    <cellStyle name="Hyperlink 2" xfId="5"/>
    <cellStyle name="Link" xfId="7" builtinId="8"/>
    <cellStyle name="Standard" xfId="0" builtinId="0"/>
    <cellStyle name="Standard 2" xfId="1"/>
    <cellStyle name="Standard 2 2" xfId="4"/>
    <cellStyle name="Standard 3" xfId="3"/>
    <cellStyle name="Währung" xfId="6" builtinId="4"/>
  </cellStyles>
  <dxfs count="2">
    <dxf>
      <fill>
        <patternFill>
          <bgColor theme="5" tint="0.59996337778862885"/>
        </patternFill>
      </fill>
    </dxf>
    <dxf>
      <fill>
        <patternFill patternType="none">
          <bgColor auto="1"/>
        </patternFill>
      </fill>
    </dxf>
  </dxfs>
  <tableStyles count="0" defaultTableStyle="TableStyleMedium2" defaultPivotStyle="PivotStyleLight16"/>
  <colors>
    <mruColors>
      <color rgb="FFF57979"/>
      <color rgb="FFFF00FF"/>
      <color rgb="FFFFFFFF"/>
      <color rgb="FFEEC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1657350</xdr:colOff>
          <xdr:row>15</xdr:row>
          <xdr:rowOff>28575</xdr:rowOff>
        </xdr:from>
        <xdr:to>
          <xdr:col>1</xdr:col>
          <xdr:colOff>2009775</xdr:colOff>
          <xdr:row>16</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1657350</xdr:colOff>
          <xdr:row>17</xdr:row>
          <xdr:rowOff>28575</xdr:rowOff>
        </xdr:from>
        <xdr:to>
          <xdr:col>1</xdr:col>
          <xdr:colOff>2009775</xdr:colOff>
          <xdr:row>18</xdr:row>
          <xdr:rowOff>66675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1657350</xdr:colOff>
          <xdr:row>19</xdr:row>
          <xdr:rowOff>28575</xdr:rowOff>
        </xdr:from>
        <xdr:to>
          <xdr:col>1</xdr:col>
          <xdr:colOff>2009775</xdr:colOff>
          <xdr:row>20</xdr:row>
          <xdr:rowOff>66675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1657350</xdr:colOff>
          <xdr:row>21</xdr:row>
          <xdr:rowOff>28575</xdr:rowOff>
        </xdr:from>
        <xdr:to>
          <xdr:col>1</xdr:col>
          <xdr:colOff>2009775</xdr:colOff>
          <xdr:row>22</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1657350</xdr:colOff>
          <xdr:row>24</xdr:row>
          <xdr:rowOff>28575</xdr:rowOff>
        </xdr:from>
        <xdr:to>
          <xdr:col>1</xdr:col>
          <xdr:colOff>2009775</xdr:colOff>
          <xdr:row>24</xdr:row>
          <xdr:rowOff>381000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4"/>
  <sheetViews>
    <sheetView showGridLines="0" topLeftCell="A49" zoomScale="85" zoomScaleNormal="85" workbookViewId="0">
      <selection activeCell="A11" sqref="A11"/>
    </sheetView>
  </sheetViews>
  <sheetFormatPr baseColWidth="10" defaultColWidth="11.42578125" defaultRowHeight="12.75" x14ac:dyDescent="0.2"/>
  <cols>
    <col min="1" max="4" width="33.7109375" style="164" customWidth="1"/>
    <col min="5" max="5" width="26.85546875" style="164" customWidth="1"/>
    <col min="6" max="6" width="31.28515625" style="164" customWidth="1"/>
    <col min="7" max="7" width="19.42578125" style="173" customWidth="1"/>
    <col min="8" max="8" width="20.5703125" style="164" customWidth="1"/>
    <col min="9" max="9" width="20.5703125" style="173" customWidth="1"/>
    <col min="10" max="10" width="17" style="164" customWidth="1"/>
    <col min="11" max="11" width="21.7109375" style="164" customWidth="1"/>
    <col min="12" max="12" width="17" style="164" customWidth="1"/>
    <col min="13" max="13" width="17.5703125" style="164" customWidth="1"/>
    <col min="14" max="14" width="20.140625" style="164" customWidth="1"/>
    <col min="15" max="15" width="26" style="164" customWidth="1"/>
    <col min="16" max="16" width="19.7109375" style="164" customWidth="1"/>
    <col min="17" max="17" width="21" style="164" customWidth="1"/>
    <col min="18" max="18" width="23" style="164" customWidth="1"/>
    <col min="19" max="19" width="23.85546875" style="164" customWidth="1"/>
    <col min="20" max="20" width="22.85546875" style="164" customWidth="1"/>
    <col min="21" max="16384" width="11.42578125" style="164"/>
  </cols>
  <sheetData>
    <row r="1" spans="1:20" s="47" customFormat="1" ht="27" customHeight="1" x14ac:dyDescent="0.4">
      <c r="A1" s="136" t="s">
        <v>24</v>
      </c>
      <c r="F1" s="46"/>
      <c r="G1" s="62"/>
      <c r="H1" s="46"/>
      <c r="I1" s="62"/>
      <c r="J1" s="46"/>
      <c r="K1" s="46"/>
      <c r="L1" s="46"/>
      <c r="M1" s="46"/>
      <c r="N1" s="46"/>
      <c r="O1" s="46"/>
      <c r="P1" s="46"/>
      <c r="Q1" s="75"/>
      <c r="R1" s="46"/>
      <c r="S1" s="46"/>
      <c r="T1" s="48"/>
    </row>
    <row r="2" spans="1:20" s="163" customFormat="1" ht="39.75" customHeight="1" x14ac:dyDescent="0.25">
      <c r="A2" s="246" t="s">
        <v>108</v>
      </c>
      <c r="B2" s="246"/>
      <c r="C2" s="246"/>
      <c r="D2" s="246"/>
      <c r="E2" s="246"/>
      <c r="F2" s="246"/>
      <c r="G2" s="48"/>
      <c r="H2" s="49"/>
      <c r="I2" s="63"/>
      <c r="J2" s="49"/>
      <c r="K2" s="49"/>
      <c r="L2" s="49"/>
      <c r="M2" s="49"/>
      <c r="N2" s="49"/>
      <c r="O2" s="49"/>
      <c r="P2" s="49"/>
      <c r="Q2" s="50"/>
      <c r="R2" s="49"/>
      <c r="S2" s="49"/>
    </row>
    <row r="3" spans="1:20" ht="15" customHeight="1" x14ac:dyDescent="0.25">
      <c r="B3" s="48"/>
      <c r="C3" s="48"/>
      <c r="D3" s="48"/>
      <c r="E3" s="48"/>
      <c r="F3" s="48"/>
      <c r="G3" s="64"/>
      <c r="H3" s="48"/>
      <c r="I3" s="64"/>
      <c r="J3" s="48"/>
      <c r="K3" s="48"/>
      <c r="L3" s="48"/>
      <c r="M3" s="48"/>
      <c r="N3" s="48"/>
      <c r="O3" s="48"/>
      <c r="P3" s="48"/>
      <c r="Q3" s="48"/>
      <c r="R3" s="48"/>
      <c r="S3" s="49"/>
    </row>
    <row r="4" spans="1:20" ht="20.25" customHeight="1" x14ac:dyDescent="0.25">
      <c r="A4" s="138"/>
      <c r="B4" s="48"/>
      <c r="C4" s="48"/>
      <c r="D4" s="48"/>
      <c r="E4" s="48"/>
      <c r="G4" s="64"/>
      <c r="H4" s="48"/>
      <c r="I4" s="64"/>
      <c r="J4" s="48"/>
      <c r="K4" s="48"/>
      <c r="L4" s="57"/>
      <c r="M4" s="57"/>
      <c r="N4" s="48"/>
      <c r="O4" s="57"/>
      <c r="P4" s="48"/>
      <c r="Q4" s="57"/>
      <c r="R4" s="48"/>
      <c r="S4" s="48"/>
      <c r="T4" s="48"/>
    </row>
    <row r="5" spans="1:20" ht="27.75" customHeight="1" x14ac:dyDescent="0.4">
      <c r="A5" s="89" t="s">
        <v>0</v>
      </c>
      <c r="B5" s="247"/>
      <c r="C5" s="247"/>
      <c r="D5" s="247"/>
      <c r="E5" s="247"/>
      <c r="F5" s="247"/>
      <c r="G5" s="247"/>
      <c r="H5" s="247"/>
      <c r="I5" s="247"/>
      <c r="J5" s="247"/>
      <c r="K5" s="247"/>
      <c r="L5" s="51"/>
      <c r="M5" s="51"/>
      <c r="N5" s="51"/>
      <c r="O5" s="52"/>
      <c r="P5" s="48"/>
      <c r="Q5" s="57"/>
      <c r="R5" s="48"/>
      <c r="S5" s="48"/>
      <c r="T5" s="48"/>
    </row>
    <row r="6" spans="1:20" ht="27.75" customHeight="1" x14ac:dyDescent="0.4">
      <c r="A6" s="89"/>
      <c r="B6" s="151"/>
      <c r="C6" s="151"/>
      <c r="D6" s="151"/>
      <c r="E6" s="151"/>
      <c r="F6" s="151"/>
      <c r="G6" s="151"/>
      <c r="H6" s="151"/>
      <c r="I6" s="151"/>
      <c r="J6" s="151"/>
      <c r="K6" s="151"/>
      <c r="L6" s="51"/>
      <c r="M6" s="51"/>
      <c r="N6" s="51"/>
      <c r="O6" s="52"/>
      <c r="P6" s="48"/>
      <c r="Q6" s="57"/>
      <c r="R6" s="48"/>
      <c r="S6" s="48"/>
      <c r="T6" s="48"/>
    </row>
    <row r="7" spans="1:20" s="53" customFormat="1" ht="81.75" customHeight="1" x14ac:dyDescent="0.35">
      <c r="A7" s="245" t="s">
        <v>98</v>
      </c>
      <c r="B7" s="245" t="s">
        <v>99</v>
      </c>
      <c r="C7" s="249" t="s">
        <v>100</v>
      </c>
      <c r="D7" s="245" t="s">
        <v>97</v>
      </c>
      <c r="E7" s="245" t="s">
        <v>85</v>
      </c>
      <c r="F7" s="245" t="s">
        <v>101</v>
      </c>
      <c r="G7" s="245" t="s">
        <v>16</v>
      </c>
      <c r="H7" s="248" t="s">
        <v>109</v>
      </c>
      <c r="I7" s="242" t="s">
        <v>110</v>
      </c>
      <c r="J7" s="248" t="s">
        <v>111</v>
      </c>
      <c r="K7" s="242" t="s">
        <v>17</v>
      </c>
      <c r="L7" s="242" t="s">
        <v>66</v>
      </c>
      <c r="M7" s="242" t="s">
        <v>67</v>
      </c>
      <c r="N7" s="242" t="s">
        <v>112</v>
      </c>
      <c r="O7" s="139" t="s">
        <v>113</v>
      </c>
      <c r="P7" s="139" t="s">
        <v>114</v>
      </c>
      <c r="Q7" s="242" t="s">
        <v>115</v>
      </c>
      <c r="R7" s="239" t="s">
        <v>116</v>
      </c>
      <c r="S7" s="239" t="s">
        <v>117</v>
      </c>
      <c r="T7" s="242" t="s">
        <v>1</v>
      </c>
    </row>
    <row r="8" spans="1:20" s="54" customFormat="1" ht="31.5" customHeight="1" x14ac:dyDescent="0.2">
      <c r="A8" s="245"/>
      <c r="B8" s="245"/>
      <c r="C8" s="249"/>
      <c r="D8" s="245"/>
      <c r="E8" s="245"/>
      <c r="F8" s="245"/>
      <c r="G8" s="245"/>
      <c r="H8" s="248"/>
      <c r="I8" s="243"/>
      <c r="J8" s="248"/>
      <c r="K8" s="243"/>
      <c r="L8" s="243"/>
      <c r="M8" s="243"/>
      <c r="N8" s="243"/>
      <c r="O8" s="149" t="s">
        <v>69</v>
      </c>
      <c r="P8" s="139" t="s">
        <v>70</v>
      </c>
      <c r="Q8" s="243"/>
      <c r="R8" s="240"/>
      <c r="S8" s="240"/>
      <c r="T8" s="243"/>
    </row>
    <row r="9" spans="1:20" s="54" customFormat="1" ht="19.5" customHeight="1" x14ac:dyDescent="0.2">
      <c r="A9" s="245"/>
      <c r="B9" s="245"/>
      <c r="C9" s="249"/>
      <c r="D9" s="245"/>
      <c r="E9" s="245"/>
      <c r="F9" s="245"/>
      <c r="G9" s="245"/>
      <c r="H9" s="248"/>
      <c r="I9" s="244"/>
      <c r="J9" s="248"/>
      <c r="K9" s="244"/>
      <c r="L9" s="244"/>
      <c r="M9" s="244"/>
      <c r="N9" s="244"/>
      <c r="O9" s="165">
        <v>86498.32</v>
      </c>
      <c r="P9" s="165">
        <v>8800</v>
      </c>
      <c r="Q9" s="244"/>
      <c r="R9" s="241"/>
      <c r="S9" s="241"/>
      <c r="T9" s="244"/>
    </row>
    <row r="10" spans="1:20" ht="50.1" customHeight="1" x14ac:dyDescent="0.25">
      <c r="A10" s="81"/>
      <c r="B10" s="81"/>
      <c r="C10" s="81"/>
      <c r="D10" s="81"/>
      <c r="E10" s="84"/>
      <c r="F10" s="81"/>
      <c r="G10" s="84"/>
      <c r="H10" s="166"/>
      <c r="I10" s="167">
        <f t="shared" ref="I10:I51" si="0">H10/360*N10</f>
        <v>0</v>
      </c>
      <c r="J10" s="86"/>
      <c r="K10" s="166"/>
      <c r="L10" s="168">
        <v>45658</v>
      </c>
      <c r="M10" s="168">
        <v>46022</v>
      </c>
      <c r="N10" s="169">
        <f>DAYS360(L10,M10+1)</f>
        <v>360</v>
      </c>
      <c r="O10" s="170">
        <f t="shared" ref="O10:O51" si="1">IF(AND(J10&lt;=$O$9*H10,J10&lt;$O$9*H10/360*N10),J10,$O$9/360*N10*H10)</f>
        <v>0</v>
      </c>
      <c r="P10" s="76">
        <f t="shared" ref="P10:P51" si="2">(H10*$P$9)*N10/360</f>
        <v>0</v>
      </c>
      <c r="Q10" s="85"/>
      <c r="R10" s="58">
        <f t="shared" ref="R10:R51" si="3">SUM(J10+P10+Q10)</f>
        <v>0</v>
      </c>
      <c r="S10" s="59">
        <f>SUM(O10,P10,Q10)</f>
        <v>0</v>
      </c>
      <c r="T10" s="86"/>
    </row>
    <row r="11" spans="1:20" s="55" customFormat="1" ht="50.1" customHeight="1" x14ac:dyDescent="0.25">
      <c r="A11" s="81"/>
      <c r="B11" s="81"/>
      <c r="C11" s="81"/>
      <c r="D11" s="81"/>
      <c r="E11" s="84"/>
      <c r="F11" s="82"/>
      <c r="G11" s="83"/>
      <c r="H11" s="166"/>
      <c r="I11" s="167">
        <f t="shared" si="0"/>
        <v>0</v>
      </c>
      <c r="J11" s="86"/>
      <c r="K11" s="166"/>
      <c r="L11" s="168">
        <v>45292</v>
      </c>
      <c r="M11" s="168">
        <v>45657</v>
      </c>
      <c r="N11" s="169">
        <f>DAYS360(L11,M11+1)</f>
        <v>360</v>
      </c>
      <c r="O11" s="170">
        <f t="shared" si="1"/>
        <v>0</v>
      </c>
      <c r="P11" s="76">
        <f t="shared" si="2"/>
        <v>0</v>
      </c>
      <c r="Q11" s="85"/>
      <c r="R11" s="58">
        <f t="shared" si="3"/>
        <v>0</v>
      </c>
      <c r="S11" s="59">
        <f t="shared" ref="S11:S51" si="4">SUM(O11,P11,Q11)</f>
        <v>0</v>
      </c>
      <c r="T11" s="86"/>
    </row>
    <row r="12" spans="1:20" s="56" customFormat="1" ht="50.1" customHeight="1" x14ac:dyDescent="0.25">
      <c r="A12" s="81"/>
      <c r="B12" s="81"/>
      <c r="C12" s="81"/>
      <c r="D12" s="81"/>
      <c r="E12" s="84"/>
      <c r="F12" s="81"/>
      <c r="G12" s="84"/>
      <c r="H12" s="166"/>
      <c r="I12" s="167">
        <f t="shared" si="0"/>
        <v>0</v>
      </c>
      <c r="J12" s="86"/>
      <c r="K12" s="166"/>
      <c r="L12" s="168">
        <v>45292</v>
      </c>
      <c r="M12" s="168">
        <v>45657</v>
      </c>
      <c r="N12" s="169">
        <f t="shared" ref="N12:N51" si="5">DAYS360(L12,M12+1)</f>
        <v>360</v>
      </c>
      <c r="O12" s="170">
        <f t="shared" si="1"/>
        <v>0</v>
      </c>
      <c r="P12" s="76">
        <f t="shared" si="2"/>
        <v>0</v>
      </c>
      <c r="Q12" s="86"/>
      <c r="R12" s="58">
        <f t="shared" si="3"/>
        <v>0</v>
      </c>
      <c r="S12" s="59">
        <f t="shared" si="4"/>
        <v>0</v>
      </c>
      <c r="T12" s="86"/>
    </row>
    <row r="13" spans="1:20" s="56" customFormat="1" ht="50.1" customHeight="1" x14ac:dyDescent="0.25">
      <c r="A13" s="81"/>
      <c r="B13" s="81"/>
      <c r="C13" s="81"/>
      <c r="D13" s="81"/>
      <c r="E13" s="84"/>
      <c r="F13" s="81"/>
      <c r="G13" s="84"/>
      <c r="H13" s="166"/>
      <c r="I13" s="167">
        <f t="shared" si="0"/>
        <v>0</v>
      </c>
      <c r="J13" s="86"/>
      <c r="K13" s="166"/>
      <c r="L13" s="168">
        <v>45292</v>
      </c>
      <c r="M13" s="168">
        <v>45657</v>
      </c>
      <c r="N13" s="169">
        <f t="shared" si="5"/>
        <v>360</v>
      </c>
      <c r="O13" s="170">
        <f t="shared" si="1"/>
        <v>0</v>
      </c>
      <c r="P13" s="76">
        <f t="shared" si="2"/>
        <v>0</v>
      </c>
      <c r="Q13" s="86"/>
      <c r="R13" s="58">
        <f t="shared" si="3"/>
        <v>0</v>
      </c>
      <c r="S13" s="59">
        <f t="shared" si="4"/>
        <v>0</v>
      </c>
      <c r="T13" s="86"/>
    </row>
    <row r="14" spans="1:20" s="56" customFormat="1" ht="50.1" customHeight="1" x14ac:dyDescent="0.25">
      <c r="A14" s="81"/>
      <c r="B14" s="81"/>
      <c r="C14" s="81"/>
      <c r="D14" s="81"/>
      <c r="E14" s="84"/>
      <c r="F14" s="81"/>
      <c r="G14" s="84"/>
      <c r="H14" s="166"/>
      <c r="I14" s="167">
        <f t="shared" si="0"/>
        <v>0</v>
      </c>
      <c r="J14" s="86"/>
      <c r="K14" s="166"/>
      <c r="L14" s="168">
        <v>45292</v>
      </c>
      <c r="M14" s="168">
        <v>45657</v>
      </c>
      <c r="N14" s="169">
        <f t="shared" si="5"/>
        <v>360</v>
      </c>
      <c r="O14" s="170">
        <f t="shared" si="1"/>
        <v>0</v>
      </c>
      <c r="P14" s="76">
        <f t="shared" si="2"/>
        <v>0</v>
      </c>
      <c r="Q14" s="86"/>
      <c r="R14" s="58">
        <f t="shared" si="3"/>
        <v>0</v>
      </c>
      <c r="S14" s="59">
        <f t="shared" si="4"/>
        <v>0</v>
      </c>
      <c r="T14" s="86"/>
    </row>
    <row r="15" spans="1:20" s="56" customFormat="1" ht="50.1" customHeight="1" x14ac:dyDescent="0.25">
      <c r="A15" s="81"/>
      <c r="B15" s="81"/>
      <c r="C15" s="81"/>
      <c r="D15" s="81"/>
      <c r="E15" s="84"/>
      <c r="F15" s="82"/>
      <c r="G15" s="83"/>
      <c r="H15" s="166"/>
      <c r="I15" s="167">
        <f t="shared" si="0"/>
        <v>0</v>
      </c>
      <c r="J15" s="86"/>
      <c r="K15" s="166"/>
      <c r="L15" s="168">
        <v>45292</v>
      </c>
      <c r="M15" s="168">
        <v>45657</v>
      </c>
      <c r="N15" s="169">
        <f t="shared" si="5"/>
        <v>360</v>
      </c>
      <c r="O15" s="170">
        <f t="shared" si="1"/>
        <v>0</v>
      </c>
      <c r="P15" s="76">
        <f t="shared" si="2"/>
        <v>0</v>
      </c>
      <c r="Q15" s="86"/>
      <c r="R15" s="58">
        <f t="shared" si="3"/>
        <v>0</v>
      </c>
      <c r="S15" s="59">
        <f t="shared" si="4"/>
        <v>0</v>
      </c>
      <c r="T15" s="86"/>
    </row>
    <row r="16" spans="1:20" s="56" customFormat="1" ht="50.1" customHeight="1" x14ac:dyDescent="0.25">
      <c r="A16" s="81"/>
      <c r="B16" s="81"/>
      <c r="C16" s="81"/>
      <c r="D16" s="81"/>
      <c r="E16" s="84"/>
      <c r="F16" s="82"/>
      <c r="G16" s="83"/>
      <c r="H16" s="166"/>
      <c r="I16" s="167">
        <f t="shared" si="0"/>
        <v>0</v>
      </c>
      <c r="J16" s="86"/>
      <c r="K16" s="166"/>
      <c r="L16" s="168">
        <v>45292</v>
      </c>
      <c r="M16" s="168">
        <v>45657</v>
      </c>
      <c r="N16" s="169">
        <f t="shared" si="5"/>
        <v>360</v>
      </c>
      <c r="O16" s="170">
        <f t="shared" si="1"/>
        <v>0</v>
      </c>
      <c r="P16" s="76">
        <f t="shared" si="2"/>
        <v>0</v>
      </c>
      <c r="Q16" s="86"/>
      <c r="R16" s="58">
        <f t="shared" si="3"/>
        <v>0</v>
      </c>
      <c r="S16" s="59">
        <f t="shared" si="4"/>
        <v>0</v>
      </c>
      <c r="T16" s="86"/>
    </row>
    <row r="17" spans="1:20" s="56" customFormat="1" ht="50.1" customHeight="1" x14ac:dyDescent="0.25">
      <c r="A17" s="81"/>
      <c r="B17" s="81"/>
      <c r="C17" s="81"/>
      <c r="D17" s="81"/>
      <c r="E17" s="84"/>
      <c r="F17" s="82"/>
      <c r="G17" s="83"/>
      <c r="H17" s="166"/>
      <c r="I17" s="167">
        <f t="shared" si="0"/>
        <v>0</v>
      </c>
      <c r="J17" s="86"/>
      <c r="K17" s="166"/>
      <c r="L17" s="168">
        <v>45292</v>
      </c>
      <c r="M17" s="168">
        <v>45657</v>
      </c>
      <c r="N17" s="169">
        <f t="shared" si="5"/>
        <v>360</v>
      </c>
      <c r="O17" s="170">
        <f t="shared" si="1"/>
        <v>0</v>
      </c>
      <c r="P17" s="76">
        <f t="shared" si="2"/>
        <v>0</v>
      </c>
      <c r="Q17" s="86"/>
      <c r="R17" s="58">
        <f t="shared" si="3"/>
        <v>0</v>
      </c>
      <c r="S17" s="59">
        <f t="shared" si="4"/>
        <v>0</v>
      </c>
      <c r="T17" s="86"/>
    </row>
    <row r="18" spans="1:20" s="56" customFormat="1" ht="50.1" customHeight="1" x14ac:dyDescent="0.25">
      <c r="A18" s="81"/>
      <c r="B18" s="81"/>
      <c r="C18" s="81"/>
      <c r="D18" s="81"/>
      <c r="E18" s="84"/>
      <c r="F18" s="82"/>
      <c r="G18" s="83"/>
      <c r="H18" s="166"/>
      <c r="I18" s="167">
        <f t="shared" si="0"/>
        <v>0</v>
      </c>
      <c r="J18" s="86"/>
      <c r="K18" s="166"/>
      <c r="L18" s="168">
        <v>45292</v>
      </c>
      <c r="M18" s="168">
        <v>45657</v>
      </c>
      <c r="N18" s="169">
        <f t="shared" si="5"/>
        <v>360</v>
      </c>
      <c r="O18" s="170">
        <f t="shared" si="1"/>
        <v>0</v>
      </c>
      <c r="P18" s="76">
        <f t="shared" si="2"/>
        <v>0</v>
      </c>
      <c r="Q18" s="86"/>
      <c r="R18" s="58">
        <f t="shared" si="3"/>
        <v>0</v>
      </c>
      <c r="S18" s="59">
        <f t="shared" si="4"/>
        <v>0</v>
      </c>
      <c r="T18" s="86"/>
    </row>
    <row r="19" spans="1:20" s="56" customFormat="1" ht="50.1" customHeight="1" x14ac:dyDescent="0.25">
      <c r="A19" s="81"/>
      <c r="B19" s="81"/>
      <c r="C19" s="81"/>
      <c r="D19" s="81"/>
      <c r="E19" s="84"/>
      <c r="F19" s="82"/>
      <c r="G19" s="83"/>
      <c r="H19" s="166"/>
      <c r="I19" s="167">
        <f t="shared" si="0"/>
        <v>0</v>
      </c>
      <c r="J19" s="86"/>
      <c r="K19" s="166"/>
      <c r="L19" s="168">
        <v>45292</v>
      </c>
      <c r="M19" s="168">
        <v>45657</v>
      </c>
      <c r="N19" s="169">
        <f t="shared" si="5"/>
        <v>360</v>
      </c>
      <c r="O19" s="170">
        <f t="shared" si="1"/>
        <v>0</v>
      </c>
      <c r="P19" s="76">
        <f t="shared" si="2"/>
        <v>0</v>
      </c>
      <c r="Q19" s="86"/>
      <c r="R19" s="58">
        <f t="shared" si="3"/>
        <v>0</v>
      </c>
      <c r="S19" s="59">
        <f t="shared" si="4"/>
        <v>0</v>
      </c>
      <c r="T19" s="86"/>
    </row>
    <row r="20" spans="1:20" s="56" customFormat="1" ht="50.1" customHeight="1" x14ac:dyDescent="0.25">
      <c r="A20" s="81"/>
      <c r="B20" s="81"/>
      <c r="C20" s="81"/>
      <c r="D20" s="81"/>
      <c r="E20" s="84"/>
      <c r="F20" s="82"/>
      <c r="G20" s="83"/>
      <c r="H20" s="166"/>
      <c r="I20" s="167">
        <f t="shared" si="0"/>
        <v>0</v>
      </c>
      <c r="J20" s="86"/>
      <c r="K20" s="166"/>
      <c r="L20" s="168">
        <v>45292</v>
      </c>
      <c r="M20" s="168">
        <v>45657</v>
      </c>
      <c r="N20" s="169">
        <f t="shared" si="5"/>
        <v>360</v>
      </c>
      <c r="O20" s="170">
        <f t="shared" si="1"/>
        <v>0</v>
      </c>
      <c r="P20" s="76">
        <f t="shared" si="2"/>
        <v>0</v>
      </c>
      <c r="Q20" s="86"/>
      <c r="R20" s="58">
        <f t="shared" si="3"/>
        <v>0</v>
      </c>
      <c r="S20" s="59">
        <f t="shared" si="4"/>
        <v>0</v>
      </c>
      <c r="T20" s="86"/>
    </row>
    <row r="21" spans="1:20" s="56" customFormat="1" ht="50.1" customHeight="1" x14ac:dyDescent="0.25">
      <c r="A21" s="81"/>
      <c r="B21" s="81"/>
      <c r="C21" s="81"/>
      <c r="D21" s="81"/>
      <c r="E21" s="84"/>
      <c r="F21" s="82"/>
      <c r="G21" s="83"/>
      <c r="H21" s="166"/>
      <c r="I21" s="167">
        <f t="shared" si="0"/>
        <v>0</v>
      </c>
      <c r="J21" s="86"/>
      <c r="K21" s="166"/>
      <c r="L21" s="168">
        <v>45292</v>
      </c>
      <c r="M21" s="168">
        <v>45657</v>
      </c>
      <c r="N21" s="169">
        <f t="shared" si="5"/>
        <v>360</v>
      </c>
      <c r="O21" s="170">
        <f t="shared" si="1"/>
        <v>0</v>
      </c>
      <c r="P21" s="76">
        <f t="shared" si="2"/>
        <v>0</v>
      </c>
      <c r="Q21" s="86"/>
      <c r="R21" s="58">
        <f t="shared" si="3"/>
        <v>0</v>
      </c>
      <c r="S21" s="59">
        <f t="shared" si="4"/>
        <v>0</v>
      </c>
      <c r="T21" s="86"/>
    </row>
    <row r="22" spans="1:20" s="56" customFormat="1" ht="50.1" customHeight="1" x14ac:dyDescent="0.25">
      <c r="A22" s="81"/>
      <c r="B22" s="81"/>
      <c r="C22" s="81"/>
      <c r="D22" s="81"/>
      <c r="E22" s="84"/>
      <c r="F22" s="82"/>
      <c r="G22" s="83"/>
      <c r="H22" s="166"/>
      <c r="I22" s="167">
        <f t="shared" si="0"/>
        <v>0</v>
      </c>
      <c r="J22" s="86"/>
      <c r="K22" s="166"/>
      <c r="L22" s="168">
        <v>45292</v>
      </c>
      <c r="M22" s="168">
        <v>45657</v>
      </c>
      <c r="N22" s="169">
        <f t="shared" si="5"/>
        <v>360</v>
      </c>
      <c r="O22" s="170">
        <f t="shared" si="1"/>
        <v>0</v>
      </c>
      <c r="P22" s="76">
        <f t="shared" si="2"/>
        <v>0</v>
      </c>
      <c r="Q22" s="86"/>
      <c r="R22" s="58">
        <f t="shared" si="3"/>
        <v>0</v>
      </c>
      <c r="S22" s="59">
        <f t="shared" si="4"/>
        <v>0</v>
      </c>
      <c r="T22" s="86"/>
    </row>
    <row r="23" spans="1:20" s="56" customFormat="1" ht="50.1" customHeight="1" x14ac:dyDescent="0.25">
      <c r="A23" s="81"/>
      <c r="B23" s="81"/>
      <c r="C23" s="81"/>
      <c r="D23" s="81"/>
      <c r="E23" s="84"/>
      <c r="F23" s="82"/>
      <c r="G23" s="83"/>
      <c r="H23" s="166"/>
      <c r="I23" s="167">
        <f t="shared" si="0"/>
        <v>0</v>
      </c>
      <c r="J23" s="86"/>
      <c r="K23" s="166"/>
      <c r="L23" s="168">
        <v>45292</v>
      </c>
      <c r="M23" s="168">
        <v>45657</v>
      </c>
      <c r="N23" s="169">
        <f t="shared" si="5"/>
        <v>360</v>
      </c>
      <c r="O23" s="170">
        <f t="shared" si="1"/>
        <v>0</v>
      </c>
      <c r="P23" s="76">
        <f t="shared" si="2"/>
        <v>0</v>
      </c>
      <c r="Q23" s="86"/>
      <c r="R23" s="58">
        <f t="shared" si="3"/>
        <v>0</v>
      </c>
      <c r="S23" s="59">
        <f t="shared" si="4"/>
        <v>0</v>
      </c>
      <c r="T23" s="86"/>
    </row>
    <row r="24" spans="1:20" s="56" customFormat="1" ht="50.1" customHeight="1" x14ac:dyDescent="0.25">
      <c r="A24" s="81"/>
      <c r="B24" s="81"/>
      <c r="C24" s="81"/>
      <c r="D24" s="81"/>
      <c r="E24" s="84"/>
      <c r="F24" s="82"/>
      <c r="G24" s="83"/>
      <c r="H24" s="166"/>
      <c r="I24" s="167">
        <f t="shared" si="0"/>
        <v>0</v>
      </c>
      <c r="J24" s="86"/>
      <c r="K24" s="166"/>
      <c r="L24" s="168">
        <v>45292</v>
      </c>
      <c r="M24" s="168">
        <v>45657</v>
      </c>
      <c r="N24" s="169">
        <f t="shared" si="5"/>
        <v>360</v>
      </c>
      <c r="O24" s="170">
        <f t="shared" si="1"/>
        <v>0</v>
      </c>
      <c r="P24" s="76">
        <f t="shared" si="2"/>
        <v>0</v>
      </c>
      <c r="Q24" s="86"/>
      <c r="R24" s="58">
        <f t="shared" si="3"/>
        <v>0</v>
      </c>
      <c r="S24" s="59">
        <f t="shared" si="4"/>
        <v>0</v>
      </c>
      <c r="T24" s="86"/>
    </row>
    <row r="25" spans="1:20" s="56" customFormat="1" ht="50.1" customHeight="1" x14ac:dyDescent="0.25">
      <c r="A25" s="81"/>
      <c r="B25" s="81"/>
      <c r="C25" s="81"/>
      <c r="D25" s="81"/>
      <c r="E25" s="84"/>
      <c r="F25" s="82"/>
      <c r="G25" s="83"/>
      <c r="H25" s="166"/>
      <c r="I25" s="167">
        <f t="shared" si="0"/>
        <v>0</v>
      </c>
      <c r="J25" s="86"/>
      <c r="K25" s="166"/>
      <c r="L25" s="168">
        <v>45292</v>
      </c>
      <c r="M25" s="168">
        <v>45657</v>
      </c>
      <c r="N25" s="169">
        <f t="shared" si="5"/>
        <v>360</v>
      </c>
      <c r="O25" s="170">
        <f t="shared" si="1"/>
        <v>0</v>
      </c>
      <c r="P25" s="76">
        <f t="shared" si="2"/>
        <v>0</v>
      </c>
      <c r="Q25" s="86"/>
      <c r="R25" s="58">
        <f t="shared" si="3"/>
        <v>0</v>
      </c>
      <c r="S25" s="59">
        <f t="shared" si="4"/>
        <v>0</v>
      </c>
      <c r="T25" s="86"/>
    </row>
    <row r="26" spans="1:20" s="56" customFormat="1" ht="50.1" customHeight="1" x14ac:dyDescent="0.25">
      <c r="A26" s="81"/>
      <c r="B26" s="81"/>
      <c r="C26" s="81"/>
      <c r="D26" s="81"/>
      <c r="E26" s="84"/>
      <c r="F26" s="82"/>
      <c r="G26" s="83"/>
      <c r="H26" s="166"/>
      <c r="I26" s="167">
        <f t="shared" si="0"/>
        <v>0</v>
      </c>
      <c r="J26" s="86"/>
      <c r="K26" s="166"/>
      <c r="L26" s="168">
        <v>45292</v>
      </c>
      <c r="M26" s="168">
        <v>45657</v>
      </c>
      <c r="N26" s="169">
        <f t="shared" si="5"/>
        <v>360</v>
      </c>
      <c r="O26" s="170">
        <f t="shared" si="1"/>
        <v>0</v>
      </c>
      <c r="P26" s="76">
        <f t="shared" si="2"/>
        <v>0</v>
      </c>
      <c r="Q26" s="86"/>
      <c r="R26" s="58">
        <f t="shared" si="3"/>
        <v>0</v>
      </c>
      <c r="S26" s="59">
        <f t="shared" si="4"/>
        <v>0</v>
      </c>
      <c r="T26" s="86"/>
    </row>
    <row r="27" spans="1:20" s="56" customFormat="1" ht="50.1" customHeight="1" x14ac:dyDescent="0.25">
      <c r="A27" s="81"/>
      <c r="B27" s="81"/>
      <c r="C27" s="81"/>
      <c r="D27" s="81"/>
      <c r="E27" s="84"/>
      <c r="F27" s="82"/>
      <c r="G27" s="83"/>
      <c r="H27" s="166"/>
      <c r="I27" s="167">
        <f t="shared" si="0"/>
        <v>0</v>
      </c>
      <c r="J27" s="86"/>
      <c r="K27" s="166"/>
      <c r="L27" s="168">
        <v>45292</v>
      </c>
      <c r="M27" s="168">
        <v>45657</v>
      </c>
      <c r="N27" s="169">
        <f t="shared" si="5"/>
        <v>360</v>
      </c>
      <c r="O27" s="170">
        <f t="shared" si="1"/>
        <v>0</v>
      </c>
      <c r="P27" s="76">
        <f t="shared" si="2"/>
        <v>0</v>
      </c>
      <c r="Q27" s="86"/>
      <c r="R27" s="58">
        <f t="shared" si="3"/>
        <v>0</v>
      </c>
      <c r="S27" s="59">
        <f t="shared" si="4"/>
        <v>0</v>
      </c>
      <c r="T27" s="86"/>
    </row>
    <row r="28" spans="1:20" s="56" customFormat="1" ht="50.1" customHeight="1" x14ac:dyDescent="0.25">
      <c r="A28" s="81"/>
      <c r="B28" s="81"/>
      <c r="C28" s="81"/>
      <c r="D28" s="81"/>
      <c r="E28" s="84"/>
      <c r="F28" s="82"/>
      <c r="G28" s="83"/>
      <c r="H28" s="166"/>
      <c r="I28" s="167">
        <f t="shared" si="0"/>
        <v>0</v>
      </c>
      <c r="J28" s="86"/>
      <c r="K28" s="166"/>
      <c r="L28" s="168">
        <v>45292</v>
      </c>
      <c r="M28" s="168">
        <v>45657</v>
      </c>
      <c r="N28" s="169">
        <f t="shared" si="5"/>
        <v>360</v>
      </c>
      <c r="O28" s="170">
        <f t="shared" si="1"/>
        <v>0</v>
      </c>
      <c r="P28" s="76">
        <f t="shared" si="2"/>
        <v>0</v>
      </c>
      <c r="Q28" s="86"/>
      <c r="R28" s="58">
        <f t="shared" si="3"/>
        <v>0</v>
      </c>
      <c r="S28" s="59">
        <f t="shared" si="4"/>
        <v>0</v>
      </c>
      <c r="T28" s="86"/>
    </row>
    <row r="29" spans="1:20" s="56" customFormat="1" ht="50.1" customHeight="1" x14ac:dyDescent="0.25">
      <c r="A29" s="81"/>
      <c r="B29" s="81"/>
      <c r="C29" s="81"/>
      <c r="D29" s="81"/>
      <c r="E29" s="84"/>
      <c r="F29" s="82"/>
      <c r="G29" s="83"/>
      <c r="H29" s="166"/>
      <c r="I29" s="167">
        <f t="shared" si="0"/>
        <v>0</v>
      </c>
      <c r="J29" s="86"/>
      <c r="K29" s="166"/>
      <c r="L29" s="168">
        <v>45292</v>
      </c>
      <c r="M29" s="168">
        <v>45657</v>
      </c>
      <c r="N29" s="169">
        <f t="shared" si="5"/>
        <v>360</v>
      </c>
      <c r="O29" s="170">
        <f t="shared" si="1"/>
        <v>0</v>
      </c>
      <c r="P29" s="76">
        <f t="shared" si="2"/>
        <v>0</v>
      </c>
      <c r="Q29" s="86"/>
      <c r="R29" s="58">
        <f t="shared" si="3"/>
        <v>0</v>
      </c>
      <c r="S29" s="59">
        <f t="shared" si="4"/>
        <v>0</v>
      </c>
      <c r="T29" s="86"/>
    </row>
    <row r="30" spans="1:20" s="56" customFormat="1" ht="50.1" customHeight="1" x14ac:dyDescent="0.25">
      <c r="A30" s="81"/>
      <c r="B30" s="81"/>
      <c r="C30" s="81"/>
      <c r="D30" s="81"/>
      <c r="E30" s="84"/>
      <c r="F30" s="82"/>
      <c r="G30" s="83"/>
      <c r="H30" s="166"/>
      <c r="I30" s="167">
        <f t="shared" si="0"/>
        <v>0</v>
      </c>
      <c r="J30" s="86"/>
      <c r="K30" s="166"/>
      <c r="L30" s="168">
        <v>45292</v>
      </c>
      <c r="M30" s="168">
        <v>45657</v>
      </c>
      <c r="N30" s="169">
        <f t="shared" si="5"/>
        <v>360</v>
      </c>
      <c r="O30" s="170">
        <f t="shared" si="1"/>
        <v>0</v>
      </c>
      <c r="P30" s="76">
        <f t="shared" si="2"/>
        <v>0</v>
      </c>
      <c r="Q30" s="86"/>
      <c r="R30" s="58">
        <f t="shared" si="3"/>
        <v>0</v>
      </c>
      <c r="S30" s="59">
        <f t="shared" si="4"/>
        <v>0</v>
      </c>
      <c r="T30" s="86"/>
    </row>
    <row r="31" spans="1:20" s="56" customFormat="1" ht="50.1" customHeight="1" x14ac:dyDescent="0.25">
      <c r="A31" s="81"/>
      <c r="B31" s="81"/>
      <c r="C31" s="81"/>
      <c r="D31" s="81"/>
      <c r="E31" s="84"/>
      <c r="F31" s="82"/>
      <c r="G31" s="83"/>
      <c r="H31" s="166"/>
      <c r="I31" s="167">
        <f t="shared" si="0"/>
        <v>0</v>
      </c>
      <c r="J31" s="86"/>
      <c r="K31" s="166"/>
      <c r="L31" s="168">
        <v>45292</v>
      </c>
      <c r="M31" s="168">
        <v>45657</v>
      </c>
      <c r="N31" s="169">
        <f t="shared" si="5"/>
        <v>360</v>
      </c>
      <c r="O31" s="170">
        <f t="shared" si="1"/>
        <v>0</v>
      </c>
      <c r="P31" s="76">
        <f t="shared" si="2"/>
        <v>0</v>
      </c>
      <c r="Q31" s="86"/>
      <c r="R31" s="58">
        <f t="shared" si="3"/>
        <v>0</v>
      </c>
      <c r="S31" s="59">
        <f t="shared" si="4"/>
        <v>0</v>
      </c>
      <c r="T31" s="86"/>
    </row>
    <row r="32" spans="1:20" s="56" customFormat="1" ht="50.1" customHeight="1" x14ac:dyDescent="0.25">
      <c r="A32" s="81"/>
      <c r="B32" s="81"/>
      <c r="C32" s="81"/>
      <c r="D32" s="81"/>
      <c r="E32" s="84"/>
      <c r="F32" s="82"/>
      <c r="G32" s="83"/>
      <c r="H32" s="166"/>
      <c r="I32" s="167">
        <f t="shared" si="0"/>
        <v>0</v>
      </c>
      <c r="J32" s="86"/>
      <c r="K32" s="166"/>
      <c r="L32" s="168">
        <v>45292</v>
      </c>
      <c r="M32" s="168">
        <v>45657</v>
      </c>
      <c r="N32" s="169">
        <f t="shared" si="5"/>
        <v>360</v>
      </c>
      <c r="O32" s="170">
        <f t="shared" si="1"/>
        <v>0</v>
      </c>
      <c r="P32" s="76">
        <f t="shared" si="2"/>
        <v>0</v>
      </c>
      <c r="Q32" s="86"/>
      <c r="R32" s="58">
        <f t="shared" si="3"/>
        <v>0</v>
      </c>
      <c r="S32" s="59">
        <f t="shared" si="4"/>
        <v>0</v>
      </c>
      <c r="T32" s="86"/>
    </row>
    <row r="33" spans="1:20" s="56" customFormat="1" ht="50.1" customHeight="1" x14ac:dyDescent="0.25">
      <c r="A33" s="81"/>
      <c r="B33" s="81"/>
      <c r="C33" s="81"/>
      <c r="D33" s="81"/>
      <c r="E33" s="84"/>
      <c r="F33" s="82"/>
      <c r="G33" s="83"/>
      <c r="H33" s="166"/>
      <c r="I33" s="167">
        <f t="shared" si="0"/>
        <v>0</v>
      </c>
      <c r="J33" s="86"/>
      <c r="K33" s="166"/>
      <c r="L33" s="168">
        <v>45292</v>
      </c>
      <c r="M33" s="168">
        <v>45657</v>
      </c>
      <c r="N33" s="169">
        <f t="shared" si="5"/>
        <v>360</v>
      </c>
      <c r="O33" s="170">
        <f t="shared" si="1"/>
        <v>0</v>
      </c>
      <c r="P33" s="76">
        <f t="shared" si="2"/>
        <v>0</v>
      </c>
      <c r="Q33" s="86"/>
      <c r="R33" s="58">
        <f t="shared" si="3"/>
        <v>0</v>
      </c>
      <c r="S33" s="59">
        <f t="shared" si="4"/>
        <v>0</v>
      </c>
      <c r="T33" s="86"/>
    </row>
    <row r="34" spans="1:20" s="56" customFormat="1" ht="50.1" customHeight="1" x14ac:dyDescent="0.25">
      <c r="A34" s="81"/>
      <c r="B34" s="81"/>
      <c r="C34" s="81"/>
      <c r="D34" s="81"/>
      <c r="E34" s="84"/>
      <c r="F34" s="82"/>
      <c r="G34" s="83"/>
      <c r="H34" s="166"/>
      <c r="I34" s="167">
        <f t="shared" si="0"/>
        <v>0</v>
      </c>
      <c r="J34" s="86"/>
      <c r="K34" s="166"/>
      <c r="L34" s="168">
        <v>45292</v>
      </c>
      <c r="M34" s="168">
        <v>45657</v>
      </c>
      <c r="N34" s="169">
        <f t="shared" si="5"/>
        <v>360</v>
      </c>
      <c r="O34" s="170">
        <f t="shared" si="1"/>
        <v>0</v>
      </c>
      <c r="P34" s="76">
        <f t="shared" si="2"/>
        <v>0</v>
      </c>
      <c r="Q34" s="86"/>
      <c r="R34" s="58">
        <f t="shared" si="3"/>
        <v>0</v>
      </c>
      <c r="S34" s="59">
        <f t="shared" si="4"/>
        <v>0</v>
      </c>
      <c r="T34" s="86"/>
    </row>
    <row r="35" spans="1:20" s="56" customFormat="1" ht="50.1" customHeight="1" x14ac:dyDescent="0.25">
      <c r="A35" s="81"/>
      <c r="B35" s="81"/>
      <c r="C35" s="81"/>
      <c r="D35" s="81"/>
      <c r="E35" s="84"/>
      <c r="F35" s="82"/>
      <c r="G35" s="83"/>
      <c r="H35" s="166"/>
      <c r="I35" s="167">
        <f t="shared" si="0"/>
        <v>0</v>
      </c>
      <c r="J35" s="86"/>
      <c r="K35" s="166"/>
      <c r="L35" s="168">
        <v>45292</v>
      </c>
      <c r="M35" s="168">
        <v>45657</v>
      </c>
      <c r="N35" s="169">
        <f t="shared" si="5"/>
        <v>360</v>
      </c>
      <c r="O35" s="170">
        <f t="shared" si="1"/>
        <v>0</v>
      </c>
      <c r="P35" s="76">
        <f t="shared" si="2"/>
        <v>0</v>
      </c>
      <c r="Q35" s="86"/>
      <c r="R35" s="58">
        <f t="shared" si="3"/>
        <v>0</v>
      </c>
      <c r="S35" s="59">
        <f t="shared" si="4"/>
        <v>0</v>
      </c>
      <c r="T35" s="86"/>
    </row>
    <row r="36" spans="1:20" s="56" customFormat="1" ht="50.1" customHeight="1" x14ac:dyDescent="0.25">
      <c r="A36" s="81"/>
      <c r="B36" s="81"/>
      <c r="C36" s="81"/>
      <c r="D36" s="81"/>
      <c r="E36" s="84"/>
      <c r="F36" s="82"/>
      <c r="G36" s="83"/>
      <c r="H36" s="166"/>
      <c r="I36" s="167">
        <f t="shared" si="0"/>
        <v>0</v>
      </c>
      <c r="J36" s="86"/>
      <c r="K36" s="166"/>
      <c r="L36" s="168">
        <v>45292</v>
      </c>
      <c r="M36" s="168">
        <v>45657</v>
      </c>
      <c r="N36" s="169">
        <f t="shared" si="5"/>
        <v>360</v>
      </c>
      <c r="O36" s="170">
        <f t="shared" si="1"/>
        <v>0</v>
      </c>
      <c r="P36" s="76">
        <f t="shared" si="2"/>
        <v>0</v>
      </c>
      <c r="Q36" s="86"/>
      <c r="R36" s="58">
        <f t="shared" si="3"/>
        <v>0</v>
      </c>
      <c r="S36" s="59">
        <f t="shared" si="4"/>
        <v>0</v>
      </c>
      <c r="T36" s="86"/>
    </row>
    <row r="37" spans="1:20" s="56" customFormat="1" ht="50.1" customHeight="1" x14ac:dyDescent="0.25">
      <c r="A37" s="81"/>
      <c r="B37" s="81"/>
      <c r="C37" s="81"/>
      <c r="D37" s="81"/>
      <c r="E37" s="84"/>
      <c r="F37" s="82"/>
      <c r="G37" s="83"/>
      <c r="H37" s="166"/>
      <c r="I37" s="167">
        <f t="shared" si="0"/>
        <v>0</v>
      </c>
      <c r="J37" s="86"/>
      <c r="K37" s="166"/>
      <c r="L37" s="168">
        <v>45292</v>
      </c>
      <c r="M37" s="168">
        <v>45657</v>
      </c>
      <c r="N37" s="169">
        <f t="shared" si="5"/>
        <v>360</v>
      </c>
      <c r="O37" s="170">
        <f t="shared" si="1"/>
        <v>0</v>
      </c>
      <c r="P37" s="76">
        <f t="shared" si="2"/>
        <v>0</v>
      </c>
      <c r="Q37" s="86"/>
      <c r="R37" s="58">
        <f t="shared" si="3"/>
        <v>0</v>
      </c>
      <c r="S37" s="59">
        <f t="shared" si="4"/>
        <v>0</v>
      </c>
      <c r="T37" s="86"/>
    </row>
    <row r="38" spans="1:20" s="56" customFormat="1" ht="50.1" customHeight="1" x14ac:dyDescent="0.25">
      <c r="A38" s="81"/>
      <c r="B38" s="81"/>
      <c r="C38" s="81"/>
      <c r="D38" s="81"/>
      <c r="E38" s="84"/>
      <c r="F38" s="82"/>
      <c r="G38" s="83"/>
      <c r="H38" s="166"/>
      <c r="I38" s="167">
        <f t="shared" si="0"/>
        <v>0</v>
      </c>
      <c r="J38" s="86"/>
      <c r="K38" s="166"/>
      <c r="L38" s="168">
        <v>45292</v>
      </c>
      <c r="M38" s="168">
        <v>45657</v>
      </c>
      <c r="N38" s="169">
        <f t="shared" si="5"/>
        <v>360</v>
      </c>
      <c r="O38" s="170">
        <f t="shared" si="1"/>
        <v>0</v>
      </c>
      <c r="P38" s="76">
        <f t="shared" si="2"/>
        <v>0</v>
      </c>
      <c r="Q38" s="86"/>
      <c r="R38" s="58">
        <f t="shared" si="3"/>
        <v>0</v>
      </c>
      <c r="S38" s="59">
        <f t="shared" si="4"/>
        <v>0</v>
      </c>
      <c r="T38" s="86"/>
    </row>
    <row r="39" spans="1:20" s="56" customFormat="1" ht="50.1" customHeight="1" x14ac:dyDescent="0.25">
      <c r="A39" s="81"/>
      <c r="B39" s="81"/>
      <c r="C39" s="81"/>
      <c r="D39" s="81"/>
      <c r="E39" s="84"/>
      <c r="F39" s="82"/>
      <c r="G39" s="83"/>
      <c r="H39" s="166"/>
      <c r="I39" s="167">
        <f t="shared" si="0"/>
        <v>0</v>
      </c>
      <c r="J39" s="86"/>
      <c r="K39" s="166"/>
      <c r="L39" s="168">
        <v>45292</v>
      </c>
      <c r="M39" s="168">
        <v>45657</v>
      </c>
      <c r="N39" s="169">
        <f t="shared" si="5"/>
        <v>360</v>
      </c>
      <c r="O39" s="170">
        <f t="shared" si="1"/>
        <v>0</v>
      </c>
      <c r="P39" s="76">
        <f t="shared" si="2"/>
        <v>0</v>
      </c>
      <c r="Q39" s="86"/>
      <c r="R39" s="58">
        <f t="shared" si="3"/>
        <v>0</v>
      </c>
      <c r="S39" s="59">
        <f t="shared" si="4"/>
        <v>0</v>
      </c>
      <c r="T39" s="86"/>
    </row>
    <row r="40" spans="1:20" s="56" customFormat="1" ht="50.1" customHeight="1" x14ac:dyDescent="0.25">
      <c r="A40" s="81"/>
      <c r="B40" s="81"/>
      <c r="C40" s="81"/>
      <c r="D40" s="81"/>
      <c r="E40" s="84"/>
      <c r="F40" s="82"/>
      <c r="G40" s="83"/>
      <c r="H40" s="166"/>
      <c r="I40" s="167">
        <f t="shared" si="0"/>
        <v>0</v>
      </c>
      <c r="J40" s="86"/>
      <c r="K40" s="166"/>
      <c r="L40" s="168">
        <v>45292</v>
      </c>
      <c r="M40" s="168">
        <v>45657</v>
      </c>
      <c r="N40" s="169">
        <f t="shared" si="5"/>
        <v>360</v>
      </c>
      <c r="O40" s="170">
        <f t="shared" si="1"/>
        <v>0</v>
      </c>
      <c r="P40" s="76">
        <f t="shared" si="2"/>
        <v>0</v>
      </c>
      <c r="Q40" s="86"/>
      <c r="R40" s="58">
        <f t="shared" si="3"/>
        <v>0</v>
      </c>
      <c r="S40" s="59">
        <f t="shared" si="4"/>
        <v>0</v>
      </c>
      <c r="T40" s="86"/>
    </row>
    <row r="41" spans="1:20" s="56" customFormat="1" ht="50.1" customHeight="1" x14ac:dyDescent="0.25">
      <c r="A41" s="81"/>
      <c r="B41" s="81"/>
      <c r="C41" s="81"/>
      <c r="D41" s="81"/>
      <c r="E41" s="84"/>
      <c r="F41" s="82"/>
      <c r="G41" s="83"/>
      <c r="H41" s="166"/>
      <c r="I41" s="167">
        <f t="shared" si="0"/>
        <v>0</v>
      </c>
      <c r="J41" s="86"/>
      <c r="K41" s="166"/>
      <c r="L41" s="168">
        <v>45292</v>
      </c>
      <c r="M41" s="168">
        <v>45657</v>
      </c>
      <c r="N41" s="169">
        <f t="shared" si="5"/>
        <v>360</v>
      </c>
      <c r="O41" s="170">
        <f t="shared" si="1"/>
        <v>0</v>
      </c>
      <c r="P41" s="76">
        <f t="shared" si="2"/>
        <v>0</v>
      </c>
      <c r="Q41" s="86"/>
      <c r="R41" s="58">
        <f t="shared" si="3"/>
        <v>0</v>
      </c>
      <c r="S41" s="59">
        <f t="shared" si="4"/>
        <v>0</v>
      </c>
      <c r="T41" s="86"/>
    </row>
    <row r="42" spans="1:20" s="56" customFormat="1" ht="50.1" customHeight="1" x14ac:dyDescent="0.25">
      <c r="A42" s="81"/>
      <c r="B42" s="81"/>
      <c r="C42" s="81"/>
      <c r="D42" s="81"/>
      <c r="E42" s="84"/>
      <c r="F42" s="82"/>
      <c r="G42" s="83"/>
      <c r="H42" s="166"/>
      <c r="I42" s="167">
        <f t="shared" si="0"/>
        <v>0</v>
      </c>
      <c r="J42" s="86"/>
      <c r="K42" s="166"/>
      <c r="L42" s="168">
        <v>45292</v>
      </c>
      <c r="M42" s="168">
        <v>45657</v>
      </c>
      <c r="N42" s="169">
        <f t="shared" si="5"/>
        <v>360</v>
      </c>
      <c r="O42" s="170">
        <f t="shared" si="1"/>
        <v>0</v>
      </c>
      <c r="P42" s="76">
        <f t="shared" si="2"/>
        <v>0</v>
      </c>
      <c r="Q42" s="86"/>
      <c r="R42" s="58">
        <f t="shared" si="3"/>
        <v>0</v>
      </c>
      <c r="S42" s="59">
        <f t="shared" si="4"/>
        <v>0</v>
      </c>
      <c r="T42" s="86"/>
    </row>
    <row r="43" spans="1:20" s="56" customFormat="1" ht="50.1" customHeight="1" x14ac:dyDescent="0.25">
      <c r="A43" s="81"/>
      <c r="B43" s="81"/>
      <c r="C43" s="81"/>
      <c r="D43" s="81"/>
      <c r="E43" s="84"/>
      <c r="F43" s="82"/>
      <c r="G43" s="83"/>
      <c r="H43" s="166"/>
      <c r="I43" s="167">
        <f t="shared" si="0"/>
        <v>0</v>
      </c>
      <c r="J43" s="86"/>
      <c r="K43" s="166"/>
      <c r="L43" s="168">
        <v>45292</v>
      </c>
      <c r="M43" s="168">
        <v>45657</v>
      </c>
      <c r="N43" s="169">
        <f t="shared" si="5"/>
        <v>360</v>
      </c>
      <c r="O43" s="170">
        <f t="shared" si="1"/>
        <v>0</v>
      </c>
      <c r="P43" s="76">
        <f t="shared" si="2"/>
        <v>0</v>
      </c>
      <c r="Q43" s="86"/>
      <c r="R43" s="58">
        <f t="shared" si="3"/>
        <v>0</v>
      </c>
      <c r="S43" s="59">
        <f t="shared" si="4"/>
        <v>0</v>
      </c>
      <c r="T43" s="86"/>
    </row>
    <row r="44" spans="1:20" s="56" customFormat="1" ht="50.1" customHeight="1" x14ac:dyDescent="0.25">
      <c r="A44" s="81"/>
      <c r="B44" s="81"/>
      <c r="C44" s="81"/>
      <c r="D44" s="81"/>
      <c r="E44" s="84"/>
      <c r="F44" s="81"/>
      <c r="G44" s="84"/>
      <c r="H44" s="166"/>
      <c r="I44" s="167">
        <f t="shared" si="0"/>
        <v>0</v>
      </c>
      <c r="J44" s="86"/>
      <c r="K44" s="166"/>
      <c r="L44" s="168">
        <v>45292</v>
      </c>
      <c r="M44" s="168">
        <v>45657</v>
      </c>
      <c r="N44" s="169">
        <f t="shared" si="5"/>
        <v>360</v>
      </c>
      <c r="O44" s="170">
        <f t="shared" si="1"/>
        <v>0</v>
      </c>
      <c r="P44" s="76">
        <f t="shared" si="2"/>
        <v>0</v>
      </c>
      <c r="Q44" s="86"/>
      <c r="R44" s="58">
        <f t="shared" si="3"/>
        <v>0</v>
      </c>
      <c r="S44" s="59">
        <f t="shared" si="4"/>
        <v>0</v>
      </c>
      <c r="T44" s="86"/>
    </row>
    <row r="45" spans="1:20" s="56" customFormat="1" ht="50.1" customHeight="1" x14ac:dyDescent="0.25">
      <c r="A45" s="81"/>
      <c r="B45" s="81"/>
      <c r="C45" s="81"/>
      <c r="D45" s="81"/>
      <c r="E45" s="84"/>
      <c r="F45" s="81"/>
      <c r="G45" s="84"/>
      <c r="H45" s="166"/>
      <c r="I45" s="167">
        <f t="shared" si="0"/>
        <v>0</v>
      </c>
      <c r="J45" s="86"/>
      <c r="K45" s="166"/>
      <c r="L45" s="168">
        <v>45292</v>
      </c>
      <c r="M45" s="168">
        <v>45657</v>
      </c>
      <c r="N45" s="169">
        <f t="shared" si="5"/>
        <v>360</v>
      </c>
      <c r="O45" s="170">
        <f t="shared" si="1"/>
        <v>0</v>
      </c>
      <c r="P45" s="76">
        <f t="shared" si="2"/>
        <v>0</v>
      </c>
      <c r="Q45" s="86"/>
      <c r="R45" s="58">
        <f t="shared" si="3"/>
        <v>0</v>
      </c>
      <c r="S45" s="59">
        <f t="shared" si="4"/>
        <v>0</v>
      </c>
      <c r="T45" s="86"/>
    </row>
    <row r="46" spans="1:20" s="56" customFormat="1" ht="50.1" customHeight="1" x14ac:dyDescent="0.25">
      <c r="A46" s="81"/>
      <c r="B46" s="81"/>
      <c r="C46" s="81"/>
      <c r="D46" s="81"/>
      <c r="E46" s="84"/>
      <c r="F46" s="81"/>
      <c r="G46" s="84"/>
      <c r="H46" s="166"/>
      <c r="I46" s="167">
        <f t="shared" si="0"/>
        <v>0</v>
      </c>
      <c r="J46" s="86"/>
      <c r="K46" s="166"/>
      <c r="L46" s="168">
        <v>45292</v>
      </c>
      <c r="M46" s="168">
        <v>45657</v>
      </c>
      <c r="N46" s="169">
        <f t="shared" si="5"/>
        <v>360</v>
      </c>
      <c r="O46" s="170">
        <f t="shared" si="1"/>
        <v>0</v>
      </c>
      <c r="P46" s="76">
        <f t="shared" si="2"/>
        <v>0</v>
      </c>
      <c r="Q46" s="86"/>
      <c r="R46" s="58">
        <f t="shared" si="3"/>
        <v>0</v>
      </c>
      <c r="S46" s="59">
        <f t="shared" si="4"/>
        <v>0</v>
      </c>
      <c r="T46" s="86"/>
    </row>
    <row r="47" spans="1:20" s="56" customFormat="1" ht="50.1" customHeight="1" x14ac:dyDescent="0.25">
      <c r="A47" s="81"/>
      <c r="B47" s="81"/>
      <c r="C47" s="81"/>
      <c r="D47" s="81"/>
      <c r="E47" s="84"/>
      <c r="F47" s="81"/>
      <c r="G47" s="84"/>
      <c r="H47" s="166"/>
      <c r="I47" s="167">
        <f t="shared" si="0"/>
        <v>0</v>
      </c>
      <c r="J47" s="86"/>
      <c r="K47" s="166"/>
      <c r="L47" s="168">
        <v>45292</v>
      </c>
      <c r="M47" s="168">
        <v>45657</v>
      </c>
      <c r="N47" s="169">
        <f t="shared" si="5"/>
        <v>360</v>
      </c>
      <c r="O47" s="170">
        <f t="shared" si="1"/>
        <v>0</v>
      </c>
      <c r="P47" s="76">
        <f t="shared" si="2"/>
        <v>0</v>
      </c>
      <c r="Q47" s="86"/>
      <c r="R47" s="58">
        <f t="shared" si="3"/>
        <v>0</v>
      </c>
      <c r="S47" s="59">
        <f t="shared" si="4"/>
        <v>0</v>
      </c>
      <c r="T47" s="86"/>
    </row>
    <row r="48" spans="1:20" s="56" customFormat="1" ht="50.1" customHeight="1" x14ac:dyDescent="0.25">
      <c r="A48" s="81"/>
      <c r="B48" s="81"/>
      <c r="C48" s="81"/>
      <c r="D48" s="81"/>
      <c r="E48" s="84"/>
      <c r="F48" s="81"/>
      <c r="G48" s="84"/>
      <c r="H48" s="166"/>
      <c r="I48" s="167">
        <f t="shared" si="0"/>
        <v>0</v>
      </c>
      <c r="J48" s="86"/>
      <c r="K48" s="166"/>
      <c r="L48" s="168">
        <v>45292</v>
      </c>
      <c r="M48" s="168">
        <v>45657</v>
      </c>
      <c r="N48" s="169">
        <f t="shared" si="5"/>
        <v>360</v>
      </c>
      <c r="O48" s="170">
        <f t="shared" si="1"/>
        <v>0</v>
      </c>
      <c r="P48" s="76">
        <f t="shared" si="2"/>
        <v>0</v>
      </c>
      <c r="Q48" s="86"/>
      <c r="R48" s="58">
        <f t="shared" si="3"/>
        <v>0</v>
      </c>
      <c r="S48" s="59">
        <f t="shared" si="4"/>
        <v>0</v>
      </c>
      <c r="T48" s="86"/>
    </row>
    <row r="49" spans="1:20" s="56" customFormat="1" ht="50.1" customHeight="1" x14ac:dyDescent="0.25">
      <c r="A49" s="81"/>
      <c r="B49" s="81"/>
      <c r="C49" s="81"/>
      <c r="D49" s="81"/>
      <c r="E49" s="84"/>
      <c r="F49" s="81"/>
      <c r="G49" s="84"/>
      <c r="H49" s="166"/>
      <c r="I49" s="167">
        <f t="shared" si="0"/>
        <v>0</v>
      </c>
      <c r="J49" s="86"/>
      <c r="K49" s="166"/>
      <c r="L49" s="168">
        <v>45292</v>
      </c>
      <c r="M49" s="168">
        <v>45657</v>
      </c>
      <c r="N49" s="169">
        <f t="shared" si="5"/>
        <v>360</v>
      </c>
      <c r="O49" s="170">
        <f t="shared" si="1"/>
        <v>0</v>
      </c>
      <c r="P49" s="76">
        <f t="shared" si="2"/>
        <v>0</v>
      </c>
      <c r="Q49" s="86"/>
      <c r="R49" s="58">
        <f t="shared" si="3"/>
        <v>0</v>
      </c>
      <c r="S49" s="59">
        <f t="shared" si="4"/>
        <v>0</v>
      </c>
      <c r="T49" s="86"/>
    </row>
    <row r="50" spans="1:20" s="56" customFormat="1" ht="50.1" customHeight="1" x14ac:dyDescent="0.25">
      <c r="A50" s="81"/>
      <c r="B50" s="81"/>
      <c r="C50" s="81"/>
      <c r="D50" s="81"/>
      <c r="E50" s="84"/>
      <c r="F50" s="81"/>
      <c r="G50" s="84"/>
      <c r="H50" s="166"/>
      <c r="I50" s="167">
        <f t="shared" si="0"/>
        <v>0</v>
      </c>
      <c r="J50" s="86"/>
      <c r="K50" s="166"/>
      <c r="L50" s="168">
        <v>45292</v>
      </c>
      <c r="M50" s="168">
        <v>45657</v>
      </c>
      <c r="N50" s="169">
        <f t="shared" si="5"/>
        <v>360</v>
      </c>
      <c r="O50" s="170">
        <f t="shared" si="1"/>
        <v>0</v>
      </c>
      <c r="P50" s="76">
        <f t="shared" si="2"/>
        <v>0</v>
      </c>
      <c r="Q50" s="86"/>
      <c r="R50" s="58">
        <f t="shared" si="3"/>
        <v>0</v>
      </c>
      <c r="S50" s="59">
        <f t="shared" si="4"/>
        <v>0</v>
      </c>
      <c r="T50" s="86"/>
    </row>
    <row r="51" spans="1:20" s="56" customFormat="1" ht="50.1" customHeight="1" x14ac:dyDescent="0.25">
      <c r="A51" s="81"/>
      <c r="B51" s="81"/>
      <c r="C51" s="81"/>
      <c r="D51" s="81"/>
      <c r="E51" s="84"/>
      <c r="F51" s="81"/>
      <c r="G51" s="84"/>
      <c r="H51" s="166"/>
      <c r="I51" s="167">
        <f t="shared" si="0"/>
        <v>0</v>
      </c>
      <c r="J51" s="86"/>
      <c r="K51" s="166"/>
      <c r="L51" s="168">
        <v>45292</v>
      </c>
      <c r="M51" s="168">
        <v>45657</v>
      </c>
      <c r="N51" s="169">
        <f t="shared" si="5"/>
        <v>360</v>
      </c>
      <c r="O51" s="170">
        <f t="shared" si="1"/>
        <v>0</v>
      </c>
      <c r="P51" s="76">
        <f t="shared" si="2"/>
        <v>0</v>
      </c>
      <c r="Q51" s="86"/>
      <c r="R51" s="58">
        <f t="shared" si="3"/>
        <v>0</v>
      </c>
      <c r="S51" s="59">
        <f t="shared" si="4"/>
        <v>0</v>
      </c>
      <c r="T51" s="86"/>
    </row>
    <row r="52" spans="1:20" s="56" customFormat="1" ht="50.1" customHeight="1" x14ac:dyDescent="0.2">
      <c r="A52" s="114" t="str">
        <f>"Anzahl der Träger: " &amp; COUNTA(A10:A51)</f>
        <v>Anzahl der Träger: 0</v>
      </c>
      <c r="B52" s="113" t="str">
        <f>"Anzahl der Integrationsagenturen: " &amp; COUNTA(B10:B51)</f>
        <v>Anzahl der Integrationsagenturen: 0</v>
      </c>
      <c r="C52" s="113" t="str">
        <f>"Anzahl der Servicestellen: " &amp; COUNTA(C10:C51)</f>
        <v>Anzahl der Servicestellen: 0</v>
      </c>
      <c r="D52" s="113"/>
      <c r="E52" s="68"/>
      <c r="F52" s="113" t="s">
        <v>118</v>
      </c>
      <c r="G52" s="72">
        <f>COUNT(H10:H51)</f>
        <v>0</v>
      </c>
      <c r="H52" s="70"/>
      <c r="I52" s="77">
        <f>SUM(I10:I51)</f>
        <v>0</v>
      </c>
      <c r="J52" s="69">
        <v>2</v>
      </c>
      <c r="K52" s="72"/>
      <c r="L52" s="78"/>
      <c r="M52" s="78"/>
      <c r="N52" s="69"/>
      <c r="O52" s="171">
        <f>SUM(O10:O51)</f>
        <v>0</v>
      </c>
      <c r="P52" s="171">
        <f t="shared" ref="P52:T52" si="6">SUM(P10:P51)</f>
        <v>0</v>
      </c>
      <c r="Q52" s="171">
        <f t="shared" si="6"/>
        <v>0</v>
      </c>
      <c r="R52" s="171">
        <f t="shared" si="6"/>
        <v>0</v>
      </c>
      <c r="S52" s="171">
        <f t="shared" si="6"/>
        <v>0</v>
      </c>
      <c r="T52" s="171">
        <f t="shared" si="6"/>
        <v>0</v>
      </c>
    </row>
    <row r="53" spans="1:20" s="163" customFormat="1" ht="30" customHeight="1" x14ac:dyDescent="0.2">
      <c r="A53" s="66"/>
      <c r="B53" s="71"/>
      <c r="C53" s="71"/>
      <c r="D53" s="71"/>
      <c r="E53" s="71"/>
      <c r="F53" s="67" t="s">
        <v>102</v>
      </c>
      <c r="G53" s="72">
        <f>COUNTIF(G10:G51,"nein")</f>
        <v>0</v>
      </c>
      <c r="H53" s="56"/>
      <c r="I53" s="74"/>
      <c r="J53" s="56"/>
      <c r="K53" s="74"/>
    </row>
    <row r="54" spans="1:20" s="163" customFormat="1" ht="46.5" customHeight="1" x14ac:dyDescent="0.2">
      <c r="A54" s="56"/>
      <c r="B54" s="66"/>
      <c r="C54" s="66"/>
      <c r="D54" s="66"/>
      <c r="E54" s="66"/>
      <c r="F54" s="68" t="s">
        <v>103</v>
      </c>
      <c r="G54" s="79">
        <f>COUNTIF(G10:G51,"ja")</f>
        <v>0</v>
      </c>
      <c r="H54" s="56"/>
      <c r="I54" s="80"/>
      <c r="J54" s="56"/>
      <c r="K54" s="80"/>
    </row>
    <row r="55" spans="1:20" s="163" customFormat="1" ht="30" customHeight="1" x14ac:dyDescent="0.2">
      <c r="A55" s="65"/>
      <c r="B55" s="65"/>
      <c r="C55" s="65"/>
      <c r="D55" s="65"/>
      <c r="E55" s="65"/>
      <c r="F55" s="65"/>
      <c r="G55" s="55"/>
      <c r="H55" s="65"/>
      <c r="I55" s="55"/>
      <c r="J55" s="65"/>
      <c r="K55" s="65"/>
      <c r="L55" s="164"/>
      <c r="M55" s="164"/>
      <c r="N55" s="164"/>
      <c r="O55" s="164"/>
    </row>
    <row r="56" spans="1:20" ht="30" customHeight="1" x14ac:dyDescent="0.2">
      <c r="A56" s="65"/>
      <c r="B56" s="65"/>
      <c r="C56" s="65"/>
      <c r="D56" s="65"/>
      <c r="E56" s="65"/>
      <c r="F56" s="73" t="s">
        <v>119</v>
      </c>
      <c r="G56" s="72">
        <f>I52</f>
        <v>0</v>
      </c>
      <c r="H56" s="65"/>
      <c r="I56" s="55"/>
      <c r="J56" s="65"/>
      <c r="K56" s="65"/>
    </row>
    <row r="57" spans="1:20" ht="30" customHeight="1" x14ac:dyDescent="0.2">
      <c r="A57" s="65"/>
      <c r="B57" s="65"/>
      <c r="C57" s="65"/>
      <c r="D57" s="65"/>
      <c r="E57" s="65"/>
      <c r="F57" s="67" t="s">
        <v>102</v>
      </c>
      <c r="G57" s="72">
        <f>SUMIF(G10:G51,"nein",I10:I51)</f>
        <v>0</v>
      </c>
      <c r="H57" s="65"/>
      <c r="I57" s="55"/>
      <c r="J57" s="65"/>
      <c r="K57" s="65"/>
      <c r="P57" s="172"/>
      <c r="Q57" s="172"/>
    </row>
    <row r="58" spans="1:20" ht="30" customHeight="1" x14ac:dyDescent="0.2">
      <c r="A58" s="65"/>
      <c r="B58" s="65"/>
      <c r="C58" s="65"/>
      <c r="D58" s="65"/>
      <c r="E58" s="65"/>
      <c r="F58" s="68" t="s">
        <v>103</v>
      </c>
      <c r="G58" s="72">
        <f>SUMIF(G10:G51,"ja",I10:I51)</f>
        <v>0</v>
      </c>
      <c r="H58" s="65"/>
      <c r="I58" s="55"/>
      <c r="J58" s="65"/>
      <c r="K58" s="65"/>
    </row>
    <row r="59" spans="1:20" ht="30" customHeight="1" x14ac:dyDescent="0.2">
      <c r="A59" s="65"/>
      <c r="B59" s="65"/>
      <c r="C59" s="65"/>
      <c r="D59" s="65"/>
      <c r="E59" s="65"/>
      <c r="F59" s="65"/>
      <c r="G59" s="55"/>
      <c r="H59" s="65"/>
      <c r="I59" s="55"/>
      <c r="J59" s="65"/>
      <c r="K59" s="65"/>
    </row>
    <row r="60" spans="1:20" ht="15" x14ac:dyDescent="0.2">
      <c r="A60" s="137" t="s">
        <v>25</v>
      </c>
      <c r="B60" s="65"/>
      <c r="C60" s="65"/>
      <c r="D60" s="65"/>
      <c r="E60" s="65"/>
      <c r="F60" s="65"/>
      <c r="G60" s="55"/>
      <c r="H60" s="65"/>
      <c r="I60" s="55"/>
      <c r="J60" s="65"/>
      <c r="K60" s="65"/>
    </row>
    <row r="61" spans="1:20" x14ac:dyDescent="0.2">
      <c r="A61" s="137"/>
    </row>
    <row r="62" spans="1:20" x14ac:dyDescent="0.2">
      <c r="A62" s="137" t="s">
        <v>26</v>
      </c>
    </row>
    <row r="63" spans="1:20" x14ac:dyDescent="0.2">
      <c r="A63" s="137" t="s">
        <v>27</v>
      </c>
    </row>
    <row r="66" spans="1:9" x14ac:dyDescent="0.2">
      <c r="A66" s="137" t="s">
        <v>104</v>
      </c>
    </row>
    <row r="67" spans="1:9" x14ac:dyDescent="0.2">
      <c r="A67" s="174" t="s">
        <v>36</v>
      </c>
    </row>
    <row r="68" spans="1:9" s="163" customFormat="1" x14ac:dyDescent="0.2">
      <c r="A68" s="137" t="s">
        <v>72</v>
      </c>
      <c r="G68" s="173"/>
      <c r="I68" s="173"/>
    </row>
    <row r="69" spans="1:9" x14ac:dyDescent="0.2">
      <c r="A69" s="137" t="s">
        <v>73</v>
      </c>
    </row>
    <row r="70" spans="1:9" x14ac:dyDescent="0.2">
      <c r="A70" s="137" t="s">
        <v>74</v>
      </c>
    </row>
    <row r="71" spans="1:9" x14ac:dyDescent="0.2">
      <c r="A71" s="137" t="s">
        <v>75</v>
      </c>
    </row>
    <row r="72" spans="1:9" x14ac:dyDescent="0.2">
      <c r="A72" s="137" t="s">
        <v>76</v>
      </c>
    </row>
    <row r="73" spans="1:9" x14ac:dyDescent="0.2">
      <c r="A73" s="54" t="s">
        <v>77</v>
      </c>
    </row>
    <row r="74" spans="1:9" x14ac:dyDescent="0.2">
      <c r="A74" s="54" t="s">
        <v>78</v>
      </c>
    </row>
  </sheetData>
  <sheetProtection selectLockedCells="1"/>
  <mergeCells count="20">
    <mergeCell ref="G7:G9"/>
    <mergeCell ref="I7:I9"/>
    <mergeCell ref="K7:K9"/>
    <mergeCell ref="A2:F2"/>
    <mergeCell ref="B5:K5"/>
    <mergeCell ref="H7:H9"/>
    <mergeCell ref="A7:A9"/>
    <mergeCell ref="B7:B9"/>
    <mergeCell ref="F7:F9"/>
    <mergeCell ref="J7:J9"/>
    <mergeCell ref="E7:E9"/>
    <mergeCell ref="C7:C9"/>
    <mergeCell ref="D7:D9"/>
    <mergeCell ref="S7:S9"/>
    <mergeCell ref="T7:T9"/>
    <mergeCell ref="L7:L9"/>
    <mergeCell ref="M7:M9"/>
    <mergeCell ref="N7:N9"/>
    <mergeCell ref="Q7:Q9"/>
    <mergeCell ref="R7:R9"/>
  </mergeCells>
  <dataValidations count="1">
    <dataValidation allowBlank="1" sqref="A60:A63 A66:A72"/>
  </dataValidations>
  <pageMargins left="0.70866141732283472" right="0.70866141732283472" top="0.74803149606299213" bottom="0.74803149606299213" header="0.31496062992125984" footer="0.31496062992125984"/>
  <pageSetup paperSize="9" scale="26" orientation="landscape" cellComments="asDisplayed" r:id="rId1"/>
  <headerFooter differentFirst="1">
    <oddHeader xml:space="preserve">&amp;CAnlage 1
</oddHeader>
    <oddFooter>&amp;L
&amp;RSeite &amp;P
von &amp;N</oddFooter>
    <firstFooter>&amp;RSeite &amp;P
von &amp;N</firstFooter>
  </headerFooter>
  <rowBreaks count="1" manualBreakCount="1">
    <brk id="53" max="11" man="1"/>
  </rowBreaks>
  <colBreaks count="1" manualBreakCount="1">
    <brk id="18" max="12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showGridLines="0" zoomScale="70" zoomScaleNormal="70" workbookViewId="0">
      <selection activeCell="C9" sqref="C9"/>
    </sheetView>
  </sheetViews>
  <sheetFormatPr baseColWidth="10" defaultColWidth="11.42578125" defaultRowHeight="15" x14ac:dyDescent="0.2"/>
  <cols>
    <col min="1" max="1" width="6.85546875" style="7" customWidth="1"/>
    <col min="2" max="3" width="37" style="7" customWidth="1"/>
    <col min="4" max="4" width="30.28515625" style="7" customWidth="1"/>
    <col min="5" max="9" width="24.5703125" style="7" customWidth="1"/>
    <col min="10" max="10" width="36.140625" style="7" customWidth="1"/>
    <col min="11" max="11" width="24.28515625" style="7" customWidth="1"/>
    <col min="12" max="12" width="28" style="7" customWidth="1"/>
    <col min="13" max="13" width="22" style="7" customWidth="1"/>
    <col min="14" max="14" width="23.28515625" style="7" customWidth="1"/>
    <col min="15" max="15" width="21.28515625" style="6" customWidth="1"/>
    <col min="16" max="16" width="24.5703125" style="7" customWidth="1"/>
    <col min="17" max="17" width="19.42578125" style="7" customWidth="1"/>
    <col min="18" max="16384" width="11.42578125" style="7"/>
  </cols>
  <sheetData>
    <row r="1" spans="1:23" ht="26.25" x14ac:dyDescent="0.4">
      <c r="A1" s="136" t="s">
        <v>29</v>
      </c>
      <c r="B1" s="3"/>
      <c r="C1" s="3"/>
      <c r="D1" s="3"/>
      <c r="E1" s="3"/>
      <c r="F1" s="3"/>
      <c r="G1" s="4"/>
      <c r="H1" s="4"/>
      <c r="I1" s="4"/>
      <c r="J1" s="159"/>
      <c r="K1" s="159"/>
      <c r="L1" s="159"/>
      <c r="M1" s="5"/>
      <c r="N1" s="5"/>
      <c r="P1" s="5"/>
    </row>
    <row r="2" spans="1:23" ht="36.75" customHeight="1" x14ac:dyDescent="0.25">
      <c r="A2" s="246" t="s">
        <v>108</v>
      </c>
      <c r="B2" s="246"/>
      <c r="C2" s="246"/>
      <c r="D2" s="246"/>
      <c r="E2" s="246"/>
      <c r="F2" s="246"/>
      <c r="G2" s="246"/>
      <c r="H2" s="150"/>
      <c r="I2" s="150"/>
      <c r="J2" s="159"/>
      <c r="K2" s="159"/>
      <c r="L2" s="159"/>
      <c r="M2" s="5"/>
      <c r="N2" s="5"/>
      <c r="P2" s="5"/>
    </row>
    <row r="3" spans="1:23" ht="15" customHeight="1" x14ac:dyDescent="0.4">
      <c r="A3" s="3"/>
      <c r="B3" s="3"/>
      <c r="C3" s="3"/>
      <c r="D3" s="3"/>
      <c r="E3" s="3"/>
      <c r="F3" s="3"/>
      <c r="G3" s="4"/>
      <c r="H3" s="4"/>
      <c r="I3" s="4"/>
      <c r="J3" s="159"/>
      <c r="K3" s="159"/>
      <c r="L3" s="159"/>
      <c r="M3" s="5"/>
      <c r="N3" s="5"/>
      <c r="P3" s="5"/>
    </row>
    <row r="4" spans="1:23" ht="15" customHeight="1" x14ac:dyDescent="0.4">
      <c r="A4" s="3"/>
      <c r="B4" s="3"/>
      <c r="C4" s="3"/>
      <c r="D4" s="3"/>
      <c r="E4" s="3"/>
      <c r="F4" s="3"/>
      <c r="G4" s="4"/>
      <c r="H4" s="4"/>
      <c r="I4" s="4"/>
      <c r="J4" s="159"/>
      <c r="K4" s="159"/>
      <c r="L4" s="159"/>
      <c r="M4" s="5"/>
      <c r="N4" s="5"/>
      <c r="P4" s="5"/>
    </row>
    <row r="5" spans="1:23" s="11" customFormat="1" ht="29.25" customHeight="1" x14ac:dyDescent="0.4">
      <c r="A5" s="252" t="s">
        <v>3</v>
      </c>
      <c r="B5" s="252"/>
      <c r="C5" s="153"/>
      <c r="D5" s="153"/>
      <c r="E5" s="123"/>
      <c r="F5" s="254"/>
      <c r="G5" s="254"/>
      <c r="H5" s="154"/>
      <c r="I5" s="154"/>
      <c r="J5" s="9"/>
      <c r="K5" s="1"/>
      <c r="L5" s="9"/>
      <c r="M5" s="9"/>
      <c r="N5" s="9"/>
      <c r="O5" s="10"/>
      <c r="P5" s="9"/>
    </row>
    <row r="6" spans="1:23" s="11" customFormat="1" ht="29.25" customHeight="1" thickBot="1" x14ac:dyDescent="0.45">
      <c r="A6" s="153"/>
      <c r="B6" s="153"/>
      <c r="C6" s="153"/>
      <c r="D6" s="153"/>
      <c r="E6" s="123"/>
      <c r="F6" s="154"/>
      <c r="G6" s="154"/>
      <c r="H6" s="154"/>
      <c r="I6" s="154"/>
      <c r="J6" s="9"/>
      <c r="K6" s="1"/>
      <c r="L6" s="9"/>
      <c r="M6" s="9"/>
      <c r="N6" s="9"/>
      <c r="O6" s="10"/>
      <c r="P6" s="9"/>
    </row>
    <row r="7" spans="1:23" ht="55.5" customHeight="1" x14ac:dyDescent="0.2">
      <c r="A7" s="257" t="s">
        <v>4</v>
      </c>
      <c r="B7" s="255" t="s">
        <v>86</v>
      </c>
      <c r="C7" s="255" t="s">
        <v>87</v>
      </c>
      <c r="D7" s="255" t="s">
        <v>19</v>
      </c>
      <c r="E7" s="255" t="s">
        <v>5</v>
      </c>
      <c r="F7" s="259" t="s">
        <v>88</v>
      </c>
      <c r="G7" s="259"/>
      <c r="H7" s="259"/>
      <c r="I7" s="155" t="s">
        <v>79</v>
      </c>
      <c r="J7" s="255" t="s">
        <v>30</v>
      </c>
      <c r="K7" s="255" t="s">
        <v>28</v>
      </c>
      <c r="L7" s="255" t="s">
        <v>18</v>
      </c>
      <c r="M7" s="255" t="s">
        <v>120</v>
      </c>
      <c r="N7" s="255" t="s">
        <v>121</v>
      </c>
      <c r="O7" s="264" t="s">
        <v>122</v>
      </c>
      <c r="P7" s="262" t="s">
        <v>123</v>
      </c>
      <c r="Q7" s="260" t="s">
        <v>6</v>
      </c>
    </row>
    <row r="8" spans="1:23" ht="108" customHeight="1" thickBot="1" x14ac:dyDescent="0.25">
      <c r="A8" s="258"/>
      <c r="B8" s="256"/>
      <c r="C8" s="256"/>
      <c r="D8" s="256"/>
      <c r="E8" s="256"/>
      <c r="F8" s="152" t="s">
        <v>22</v>
      </c>
      <c r="G8" s="152" t="s">
        <v>105</v>
      </c>
      <c r="H8" s="152" t="s">
        <v>124</v>
      </c>
      <c r="I8" s="152" t="s">
        <v>80</v>
      </c>
      <c r="J8" s="256"/>
      <c r="K8" s="256"/>
      <c r="L8" s="256"/>
      <c r="M8" s="256"/>
      <c r="N8" s="256"/>
      <c r="O8" s="265"/>
      <c r="P8" s="263"/>
      <c r="Q8" s="261"/>
    </row>
    <row r="9" spans="1:23" s="2" customFormat="1" ht="30" customHeight="1" x14ac:dyDescent="0.2">
      <c r="A9" s="124">
        <v>1</v>
      </c>
      <c r="B9" s="175"/>
      <c r="C9" s="175"/>
      <c r="D9" s="175"/>
      <c r="E9" s="176"/>
      <c r="F9" s="175"/>
      <c r="G9" s="175"/>
      <c r="H9" s="175"/>
      <c r="I9" s="175"/>
      <c r="J9" s="175"/>
      <c r="K9" s="175"/>
      <c r="L9" s="110" t="s">
        <v>81</v>
      </c>
      <c r="M9" s="177"/>
      <c r="N9" s="125"/>
      <c r="O9" s="125"/>
      <c r="P9" s="126">
        <f>SUM(M9:O9)</f>
        <v>0</v>
      </c>
      <c r="Q9" s="177"/>
    </row>
    <row r="10" spans="1:23" s="2" customFormat="1" ht="30" customHeight="1" x14ac:dyDescent="0.2">
      <c r="A10" s="61">
        <v>2</v>
      </c>
      <c r="B10" s="178"/>
      <c r="C10" s="178"/>
      <c r="D10" s="178"/>
      <c r="E10" s="178"/>
      <c r="F10" s="90"/>
      <c r="G10" s="90"/>
      <c r="H10" s="90"/>
      <c r="I10" s="90"/>
      <c r="J10" s="178"/>
      <c r="K10" s="178"/>
      <c r="L10" s="110" t="s">
        <v>81</v>
      </c>
      <c r="M10" s="93"/>
      <c r="N10" s="91"/>
      <c r="O10" s="91"/>
      <c r="P10" s="12">
        <f t="shared" ref="P10:P18" si="0">SUM(M10:O10)</f>
        <v>0</v>
      </c>
      <c r="Q10" s="93"/>
    </row>
    <row r="11" spans="1:23" s="2" customFormat="1" ht="30" customHeight="1" x14ac:dyDescent="0.2">
      <c r="A11" s="61">
        <v>3</v>
      </c>
      <c r="B11" s="178"/>
      <c r="C11" s="178"/>
      <c r="D11" s="178"/>
      <c r="E11" s="178"/>
      <c r="F11" s="90"/>
      <c r="G11" s="90"/>
      <c r="H11" s="90"/>
      <c r="I11" s="90"/>
      <c r="J11" s="178"/>
      <c r="K11" s="178"/>
      <c r="L11" s="110" t="s">
        <v>81</v>
      </c>
      <c r="M11" s="93"/>
      <c r="N11" s="91"/>
      <c r="O11" s="91"/>
      <c r="P11" s="12">
        <f t="shared" si="0"/>
        <v>0</v>
      </c>
      <c r="Q11" s="93"/>
    </row>
    <row r="12" spans="1:23" s="2" customFormat="1" ht="30" customHeight="1" x14ac:dyDescent="0.2">
      <c r="A12" s="61">
        <v>4</v>
      </c>
      <c r="B12" s="178"/>
      <c r="C12" s="178"/>
      <c r="D12" s="178"/>
      <c r="E12" s="178"/>
      <c r="F12" s="90"/>
      <c r="G12" s="90"/>
      <c r="H12" s="90"/>
      <c r="I12" s="90"/>
      <c r="J12" s="178"/>
      <c r="K12" s="178"/>
      <c r="L12" s="110" t="s">
        <v>81</v>
      </c>
      <c r="M12" s="93"/>
      <c r="N12" s="92"/>
      <c r="O12" s="91"/>
      <c r="P12" s="12">
        <f t="shared" si="0"/>
        <v>0</v>
      </c>
      <c r="Q12" s="93"/>
    </row>
    <row r="13" spans="1:23" s="2" customFormat="1" ht="30" customHeight="1" x14ac:dyDescent="0.2">
      <c r="A13" s="61">
        <v>5</v>
      </c>
      <c r="B13" s="178"/>
      <c r="C13" s="178"/>
      <c r="D13" s="178"/>
      <c r="E13" s="178"/>
      <c r="F13" s="90"/>
      <c r="G13" s="90"/>
      <c r="H13" s="90"/>
      <c r="I13" s="90"/>
      <c r="J13" s="178"/>
      <c r="K13" s="178"/>
      <c r="L13" s="110" t="s">
        <v>81</v>
      </c>
      <c r="M13" s="93"/>
      <c r="N13" s="92"/>
      <c r="O13" s="91"/>
      <c r="P13" s="12">
        <f t="shared" si="0"/>
        <v>0</v>
      </c>
      <c r="Q13" s="93"/>
    </row>
    <row r="14" spans="1:23" s="2" customFormat="1" ht="30" customHeight="1" x14ac:dyDescent="0.2">
      <c r="A14" s="61">
        <v>6</v>
      </c>
      <c r="B14" s="178"/>
      <c r="C14" s="178"/>
      <c r="D14" s="178"/>
      <c r="E14" s="178"/>
      <c r="F14" s="90"/>
      <c r="G14" s="90"/>
      <c r="H14" s="90"/>
      <c r="I14" s="90"/>
      <c r="J14" s="178"/>
      <c r="K14" s="178"/>
      <c r="L14" s="110" t="s">
        <v>81</v>
      </c>
      <c r="M14" s="93"/>
      <c r="N14" s="92"/>
      <c r="O14" s="91"/>
      <c r="P14" s="12">
        <f t="shared" si="0"/>
        <v>0</v>
      </c>
      <c r="Q14" s="93"/>
      <c r="W14" s="112"/>
    </row>
    <row r="15" spans="1:23" s="2" customFormat="1" ht="30" customHeight="1" x14ac:dyDescent="0.2">
      <c r="A15" s="61">
        <v>7</v>
      </c>
      <c r="B15" s="178"/>
      <c r="C15" s="178"/>
      <c r="D15" s="178"/>
      <c r="E15" s="178"/>
      <c r="F15" s="90"/>
      <c r="G15" s="90"/>
      <c r="H15" s="90"/>
      <c r="I15" s="90"/>
      <c r="J15" s="178"/>
      <c r="K15" s="178"/>
      <c r="L15" s="110" t="s">
        <v>81</v>
      </c>
      <c r="M15" s="93"/>
      <c r="N15" s="92"/>
      <c r="O15" s="91"/>
      <c r="P15" s="12">
        <f t="shared" si="0"/>
        <v>0</v>
      </c>
      <c r="Q15" s="93"/>
    </row>
    <row r="16" spans="1:23" s="2" customFormat="1" ht="30" customHeight="1" x14ac:dyDescent="0.2">
      <c r="A16" s="61">
        <v>8</v>
      </c>
      <c r="B16" s="178"/>
      <c r="C16" s="178"/>
      <c r="D16" s="178"/>
      <c r="E16" s="178"/>
      <c r="F16" s="90"/>
      <c r="G16" s="90"/>
      <c r="H16" s="90"/>
      <c r="I16" s="90"/>
      <c r="J16" s="178"/>
      <c r="K16" s="178"/>
      <c r="L16" s="110" t="s">
        <v>81</v>
      </c>
      <c r="M16" s="93"/>
      <c r="N16" s="92"/>
      <c r="O16" s="91"/>
      <c r="P16" s="12">
        <f t="shared" si="0"/>
        <v>0</v>
      </c>
      <c r="Q16" s="93"/>
    </row>
    <row r="17" spans="1:17" s="2" customFormat="1" ht="30" customHeight="1" x14ac:dyDescent="0.2">
      <c r="A17" s="61">
        <v>9</v>
      </c>
      <c r="B17" s="178"/>
      <c r="C17" s="178"/>
      <c r="D17" s="178"/>
      <c r="E17" s="178"/>
      <c r="F17" s="90"/>
      <c r="G17" s="90"/>
      <c r="H17" s="90"/>
      <c r="I17" s="90"/>
      <c r="J17" s="178"/>
      <c r="K17" s="178"/>
      <c r="L17" s="110" t="s">
        <v>81</v>
      </c>
      <c r="M17" s="93"/>
      <c r="N17" s="92"/>
      <c r="O17" s="91"/>
      <c r="P17" s="12">
        <f t="shared" si="0"/>
        <v>0</v>
      </c>
      <c r="Q17" s="93"/>
    </row>
    <row r="18" spans="1:17" s="2" customFormat="1" ht="30" customHeight="1" x14ac:dyDescent="0.2">
      <c r="A18" s="61">
        <v>10</v>
      </c>
      <c r="B18" s="178"/>
      <c r="C18" s="178"/>
      <c r="D18" s="178"/>
      <c r="E18" s="178"/>
      <c r="F18" s="90"/>
      <c r="G18" s="90"/>
      <c r="H18" s="90"/>
      <c r="I18" s="90"/>
      <c r="J18" s="178"/>
      <c r="K18" s="178"/>
      <c r="L18" s="110" t="s">
        <v>81</v>
      </c>
      <c r="M18" s="94"/>
      <c r="N18" s="92"/>
      <c r="O18" s="92"/>
      <c r="P18" s="87">
        <f t="shared" si="0"/>
        <v>0</v>
      </c>
      <c r="Q18" s="94"/>
    </row>
    <row r="19" spans="1:17" ht="39.75" customHeight="1" x14ac:dyDescent="0.25">
      <c r="A19" s="253" t="s">
        <v>89</v>
      </c>
      <c r="B19" s="253"/>
      <c r="C19" s="253"/>
      <c r="D19" s="253"/>
      <c r="E19" s="253"/>
      <c r="F19" s="253"/>
      <c r="G19" s="253"/>
      <c r="H19" s="253"/>
      <c r="I19" s="253"/>
      <c r="J19" s="253"/>
      <c r="K19" s="253"/>
      <c r="L19" s="253"/>
      <c r="M19" s="88">
        <f>SUM(M9:M18)</f>
        <v>0</v>
      </c>
      <c r="N19" s="88">
        <f t="shared" ref="N19:Q19" si="1">SUM(N9:N18)</f>
        <v>0</v>
      </c>
      <c r="O19" s="88">
        <f t="shared" si="1"/>
        <v>0</v>
      </c>
      <c r="P19" s="88">
        <f t="shared" si="1"/>
        <v>0</v>
      </c>
      <c r="Q19" s="236">
        <f t="shared" si="1"/>
        <v>0</v>
      </c>
    </row>
    <row r="20" spans="1:17" s="18" customFormat="1" ht="22.5" customHeight="1" x14ac:dyDescent="0.25">
      <c r="A20" s="111" t="s">
        <v>14</v>
      </c>
      <c r="B20" s="13"/>
      <c r="C20" s="13"/>
      <c r="D20" s="13"/>
      <c r="E20" s="13"/>
      <c r="F20" s="13"/>
      <c r="G20" s="13"/>
      <c r="H20" s="13"/>
      <c r="I20" s="13"/>
      <c r="J20" s="14"/>
      <c r="K20" s="14"/>
      <c r="L20" s="14"/>
      <c r="M20" s="15"/>
      <c r="N20" s="15"/>
      <c r="O20" s="16"/>
      <c r="P20" s="15"/>
      <c r="Q20" s="17"/>
    </row>
    <row r="21" spans="1:17" s="22" customFormat="1" ht="21.75" customHeight="1" x14ac:dyDescent="0.2">
      <c r="A21" s="19"/>
      <c r="B21" s="20"/>
      <c r="C21" s="20"/>
      <c r="D21" s="20"/>
      <c r="E21" s="20"/>
      <c r="F21" s="20"/>
      <c r="G21" s="20"/>
      <c r="H21" s="20"/>
      <c r="I21" s="20"/>
      <c r="J21" s="20"/>
      <c r="K21" s="20"/>
      <c r="L21" s="20"/>
      <c r="M21" s="20"/>
      <c r="N21" s="20"/>
      <c r="O21" s="21"/>
      <c r="P21" s="20"/>
    </row>
    <row r="22" spans="1:17" s="22" customFormat="1" ht="96.75" customHeight="1" x14ac:dyDescent="0.2">
      <c r="A22" s="179" t="s">
        <v>34</v>
      </c>
      <c r="B22" s="140"/>
      <c r="C22" s="140"/>
      <c r="D22" s="140"/>
      <c r="E22" s="140"/>
      <c r="F22" s="140"/>
      <c r="G22" s="140"/>
      <c r="H22" s="140"/>
      <c r="I22" s="140"/>
      <c r="J22" s="141"/>
      <c r="K22" s="141"/>
      <c r="L22" s="142"/>
      <c r="M22" s="143"/>
      <c r="N22" s="13"/>
      <c r="O22" s="24"/>
      <c r="P22" s="25"/>
      <c r="Q22" s="23"/>
    </row>
    <row r="23" spans="1:17" s="22" customFormat="1" ht="31.5" customHeight="1" x14ac:dyDescent="0.2">
      <c r="A23" s="180" t="s">
        <v>35</v>
      </c>
      <c r="B23" s="181"/>
      <c r="C23" s="181"/>
      <c r="D23" s="181"/>
      <c r="E23" s="181"/>
      <c r="F23" s="182"/>
      <c r="G23" s="182"/>
      <c r="H23" s="182"/>
      <c r="I23" s="182"/>
      <c r="J23" s="29"/>
      <c r="K23" s="144"/>
      <c r="L23" s="144"/>
      <c r="M23" s="144"/>
      <c r="N23" s="27"/>
      <c r="O23" s="27"/>
      <c r="P23" s="27"/>
      <c r="Q23" s="29"/>
    </row>
    <row r="24" spans="1:17" s="22" customFormat="1" ht="39" customHeight="1" x14ac:dyDescent="0.25">
      <c r="A24" s="250" t="s">
        <v>38</v>
      </c>
      <c r="B24" s="251"/>
      <c r="C24" s="251"/>
      <c r="D24" s="251"/>
      <c r="E24" s="251"/>
      <c r="F24" s="251"/>
      <c r="G24" s="251"/>
      <c r="H24" s="251"/>
      <c r="I24" s="251"/>
      <c r="J24" s="251"/>
      <c r="K24" s="251"/>
      <c r="L24" s="251"/>
      <c r="M24" s="251"/>
      <c r="O24" s="21"/>
      <c r="P24" s="28"/>
      <c r="Q24" s="29"/>
    </row>
    <row r="25" spans="1:17" s="21" customFormat="1" ht="15.75" x14ac:dyDescent="0.25">
      <c r="A25" s="250" t="s">
        <v>37</v>
      </c>
      <c r="B25" s="251"/>
      <c r="C25" s="251"/>
      <c r="D25" s="251"/>
      <c r="E25" s="251"/>
      <c r="F25" s="251"/>
      <c r="G25" s="251"/>
      <c r="H25" s="251"/>
      <c r="I25" s="251"/>
      <c r="J25" s="251"/>
      <c r="K25" s="251"/>
      <c r="L25" s="251"/>
      <c r="M25" s="251"/>
      <c r="P25" s="146"/>
      <c r="Q25" s="29"/>
    </row>
    <row r="26" spans="1:17" s="22" customFormat="1" ht="89.25" customHeight="1" x14ac:dyDescent="0.2">
      <c r="A26" s="26"/>
      <c r="B26" s="20"/>
      <c r="C26" s="20"/>
      <c r="D26" s="20"/>
      <c r="E26" s="20"/>
      <c r="F26" s="20"/>
      <c r="G26" s="20"/>
      <c r="H26" s="20"/>
      <c r="I26" s="20"/>
      <c r="O26" s="21"/>
      <c r="P26" s="28"/>
      <c r="Q26" s="29"/>
    </row>
    <row r="27" spans="1:17" s="22" customFormat="1" ht="89.25" customHeight="1" x14ac:dyDescent="0.2">
      <c r="A27" s="26"/>
      <c r="B27" s="20"/>
      <c r="C27" s="20"/>
      <c r="D27" s="20"/>
      <c r="E27" s="20"/>
      <c r="F27" s="20"/>
      <c r="G27" s="20"/>
      <c r="H27" s="20"/>
      <c r="I27" s="20"/>
      <c r="O27" s="21"/>
      <c r="P27" s="28"/>
      <c r="Q27" s="29"/>
    </row>
    <row r="28" spans="1:17" s="22" customFormat="1" ht="89.25" customHeight="1" x14ac:dyDescent="0.2">
      <c r="A28" s="26"/>
      <c r="B28" s="20"/>
      <c r="C28" s="20"/>
      <c r="D28" s="20"/>
      <c r="E28" s="20"/>
      <c r="F28" s="20"/>
      <c r="G28" s="20"/>
      <c r="H28" s="20"/>
      <c r="I28" s="20"/>
      <c r="O28" s="21"/>
      <c r="P28" s="28"/>
      <c r="Q28" s="29"/>
    </row>
    <row r="29" spans="1:17" s="22" customFormat="1" ht="89.25" customHeight="1" x14ac:dyDescent="0.2">
      <c r="A29" s="26"/>
      <c r="B29" s="20"/>
      <c r="C29" s="20"/>
      <c r="D29" s="20"/>
      <c r="E29" s="20"/>
      <c r="F29" s="20"/>
      <c r="G29" s="20"/>
      <c r="H29" s="20"/>
      <c r="I29" s="20"/>
      <c r="O29" s="21"/>
      <c r="P29" s="28"/>
      <c r="Q29" s="29"/>
    </row>
    <row r="30" spans="1:17" s="22" customFormat="1" ht="89.25" customHeight="1" x14ac:dyDescent="0.2">
      <c r="A30" s="26"/>
      <c r="B30" s="20"/>
      <c r="C30" s="20"/>
      <c r="D30" s="20"/>
      <c r="E30" s="20"/>
      <c r="F30" s="20"/>
      <c r="G30" s="20"/>
      <c r="H30" s="20"/>
      <c r="I30" s="20"/>
      <c r="O30" s="21"/>
      <c r="P30" s="28"/>
      <c r="Q30" s="29"/>
    </row>
    <row r="31" spans="1:17" s="22" customFormat="1" ht="89.25" customHeight="1" x14ac:dyDescent="0.25">
      <c r="B31" s="13"/>
      <c r="C31" s="13"/>
      <c r="D31" s="13"/>
      <c r="E31" s="13"/>
      <c r="F31" s="13"/>
      <c r="G31" s="13"/>
      <c r="H31" s="13"/>
      <c r="I31" s="13"/>
      <c r="J31" s="14"/>
      <c r="K31" s="14"/>
      <c r="L31" s="14"/>
      <c r="M31" s="15"/>
      <c r="N31" s="15"/>
      <c r="O31" s="16"/>
      <c r="P31" s="15"/>
      <c r="Q31" s="17"/>
    </row>
    <row r="32" spans="1:17" s="22" customFormat="1" ht="89.25" customHeight="1" x14ac:dyDescent="0.2">
      <c r="A32" s="30"/>
      <c r="K32" s="20"/>
      <c r="L32" s="20"/>
      <c r="M32" s="31"/>
      <c r="N32" s="31"/>
      <c r="O32" s="21"/>
      <c r="P32" s="31"/>
    </row>
    <row r="33" spans="1:16" s="22" customFormat="1" ht="89.25" customHeight="1" x14ac:dyDescent="0.2">
      <c r="A33" s="30"/>
      <c r="K33" s="20"/>
      <c r="L33" s="20"/>
      <c r="M33" s="31"/>
      <c r="N33" s="31"/>
      <c r="O33" s="21"/>
      <c r="P33" s="31"/>
    </row>
    <row r="34" spans="1:16" s="22" customFormat="1" ht="89.25" customHeight="1" x14ac:dyDescent="0.4">
      <c r="A34" s="32"/>
      <c r="B34" s="21"/>
      <c r="C34" s="21"/>
      <c r="D34" s="21"/>
      <c r="G34" s="33"/>
      <c r="H34" s="33"/>
      <c r="I34" s="33"/>
      <c r="J34" s="33"/>
      <c r="K34" s="33"/>
      <c r="L34" s="33"/>
      <c r="M34" s="31"/>
      <c r="N34" s="31"/>
      <c r="O34" s="21"/>
      <c r="P34" s="31"/>
    </row>
    <row r="35" spans="1:16" s="22" customFormat="1" ht="89.25" customHeight="1" x14ac:dyDescent="0.2">
      <c r="N35" s="21"/>
    </row>
    <row r="36" spans="1:16" s="22" customFormat="1" ht="89.25" customHeight="1" x14ac:dyDescent="0.2">
      <c r="E36" s="13"/>
      <c r="F36" s="13"/>
      <c r="G36" s="13"/>
      <c r="H36" s="13"/>
      <c r="I36" s="13"/>
      <c r="J36" s="23"/>
      <c r="K36" s="23"/>
      <c r="L36" s="25"/>
      <c r="M36" s="23"/>
      <c r="N36" s="25"/>
      <c r="O36" s="23"/>
    </row>
    <row r="37" spans="1:16" s="22" customFormat="1" ht="89.25" customHeight="1" x14ac:dyDescent="0.25">
      <c r="B37" s="34"/>
      <c r="C37" s="34"/>
      <c r="D37" s="34"/>
      <c r="E37" s="28"/>
      <c r="F37" s="28"/>
      <c r="G37" s="28"/>
      <c r="H37" s="28"/>
      <c r="I37" s="28"/>
      <c r="J37" s="28"/>
      <c r="K37" s="28"/>
      <c r="L37" s="28"/>
      <c r="M37" s="28"/>
      <c r="N37" s="28"/>
      <c r="O37" s="28"/>
    </row>
    <row r="38" spans="1:16" s="22" customFormat="1" ht="89.25" customHeight="1" x14ac:dyDescent="0.25">
      <c r="B38" s="34"/>
      <c r="C38" s="34"/>
      <c r="D38" s="34"/>
      <c r="E38" s="28"/>
      <c r="F38" s="28"/>
      <c r="G38" s="28"/>
      <c r="H38" s="28"/>
      <c r="I38" s="28"/>
      <c r="J38" s="28"/>
      <c r="K38" s="28"/>
      <c r="L38" s="28"/>
      <c r="M38" s="28"/>
      <c r="N38" s="28"/>
      <c r="O38" s="28"/>
    </row>
    <row r="39" spans="1:16" s="22" customFormat="1" ht="89.25" customHeight="1" x14ac:dyDescent="0.25">
      <c r="B39" s="35"/>
      <c r="C39" s="35"/>
      <c r="D39" s="35"/>
      <c r="E39" s="36"/>
      <c r="F39" s="36"/>
      <c r="G39" s="36"/>
      <c r="H39" s="36"/>
      <c r="I39" s="36"/>
      <c r="J39" s="36"/>
      <c r="K39" s="36"/>
      <c r="L39" s="36"/>
      <c r="M39" s="36"/>
      <c r="N39" s="36"/>
      <c r="O39" s="36"/>
    </row>
    <row r="40" spans="1:16" s="18" customFormat="1" ht="89.25" customHeight="1" x14ac:dyDescent="0.2">
      <c r="O40" s="37"/>
    </row>
    <row r="41" spans="1:16" s="18" customFormat="1" ht="89.25" customHeight="1" x14ac:dyDescent="0.2">
      <c r="O41" s="37"/>
    </row>
    <row r="42" spans="1:16" s="18" customFormat="1" ht="89.25" customHeight="1" x14ac:dyDescent="0.25">
      <c r="B42" s="34"/>
      <c r="C42" s="34"/>
      <c r="D42" s="34"/>
      <c r="E42" s="36"/>
      <c r="F42" s="36"/>
      <c r="G42" s="36"/>
      <c r="H42" s="36"/>
      <c r="I42" s="36"/>
      <c r="J42" s="36"/>
      <c r="K42" s="36"/>
      <c r="L42" s="36"/>
      <c r="O42" s="37"/>
    </row>
    <row r="43" spans="1:16" s="18" customFormat="1" ht="89.25" customHeight="1" x14ac:dyDescent="0.2">
      <c r="A43" s="38"/>
      <c r="B43" s="38"/>
      <c r="C43" s="38"/>
      <c r="D43" s="38"/>
      <c r="E43" s="38"/>
      <c r="F43" s="38"/>
      <c r="G43" s="38"/>
      <c r="H43" s="38"/>
      <c r="I43" s="38"/>
      <c r="J43" s="38"/>
      <c r="K43" s="38"/>
      <c r="L43" s="38"/>
      <c r="M43" s="38"/>
      <c r="N43" s="38"/>
      <c r="O43" s="39"/>
      <c r="P43" s="38"/>
    </row>
    <row r="44" spans="1:16" s="18" customFormat="1" x14ac:dyDescent="0.2">
      <c r="O44" s="37"/>
    </row>
  </sheetData>
  <sheetProtection selectLockedCells="1"/>
  <mergeCells count="20">
    <mergeCell ref="Q7:Q8"/>
    <mergeCell ref="P7:P8"/>
    <mergeCell ref="O7:O8"/>
    <mergeCell ref="N7:N8"/>
    <mergeCell ref="M7:M8"/>
    <mergeCell ref="A25:M25"/>
    <mergeCell ref="A24:M24"/>
    <mergeCell ref="A2:G2"/>
    <mergeCell ref="A5:B5"/>
    <mergeCell ref="A19:L19"/>
    <mergeCell ref="F5:G5"/>
    <mergeCell ref="E7:E8"/>
    <mergeCell ref="D7:D8"/>
    <mergeCell ref="B7:B8"/>
    <mergeCell ref="L7:L8"/>
    <mergeCell ref="K7:K8"/>
    <mergeCell ref="J7:J8"/>
    <mergeCell ref="A7:A8"/>
    <mergeCell ref="F7:H7"/>
    <mergeCell ref="C7:C8"/>
  </mergeCells>
  <conditionalFormatting sqref="Q9:Q19">
    <cfRule type="expression" dxfId="1" priority="1">
      <formula>ISBLANK(Q9)</formula>
    </cfRule>
    <cfRule type="expression" dxfId="0" priority="3">
      <formula>Q9&gt;=P9</formula>
    </cfRule>
  </conditionalFormatting>
  <dataValidations count="1">
    <dataValidation allowBlank="1" sqref="A24"/>
  </dataValidations>
  <pageMargins left="0.36" right="0.36" top="0.56000000000000005" bottom="0.32" header="0.3" footer="0.3"/>
  <pageSetup paperSize="9" scale="32"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76"/>
  <sheetViews>
    <sheetView topLeftCell="A43" workbookViewId="0">
      <selection activeCell="A77" sqref="A1:K77"/>
    </sheetView>
  </sheetViews>
  <sheetFormatPr baseColWidth="10" defaultColWidth="11.42578125" defaultRowHeight="14.25" x14ac:dyDescent="0.2"/>
  <cols>
    <col min="1" max="1" width="78.28515625" style="183" customWidth="1"/>
    <col min="2" max="2" width="59.7109375" style="183" customWidth="1"/>
    <col min="3" max="3" width="14.140625" style="183" customWidth="1"/>
    <col min="4" max="16384" width="11.42578125" style="183"/>
  </cols>
  <sheetData>
    <row r="1" spans="1:10" ht="38.25" customHeight="1" x14ac:dyDescent="0.2">
      <c r="A1" s="266" t="s">
        <v>125</v>
      </c>
      <c r="B1" s="266"/>
      <c r="C1" s="266"/>
      <c r="D1" s="147"/>
      <c r="E1" s="147"/>
      <c r="F1" s="147"/>
      <c r="G1" s="147"/>
      <c r="H1" s="147"/>
      <c r="I1" s="147"/>
      <c r="J1" s="147"/>
    </row>
    <row r="2" spans="1:10" ht="38.25" customHeight="1" x14ac:dyDescent="0.2">
      <c r="A2" s="266"/>
      <c r="B2" s="266"/>
      <c r="C2" s="266"/>
      <c r="D2" s="147"/>
      <c r="E2" s="147"/>
      <c r="F2" s="147"/>
      <c r="G2" s="147"/>
      <c r="H2" s="147"/>
      <c r="I2" s="147"/>
      <c r="J2" s="147"/>
    </row>
    <row r="3" spans="1:10" ht="15.75" x14ac:dyDescent="0.2">
      <c r="A3" s="184"/>
    </row>
    <row r="4" spans="1:10" ht="15.75" x14ac:dyDescent="0.2">
      <c r="A4" s="267" t="s">
        <v>126</v>
      </c>
      <c r="B4" s="267"/>
      <c r="C4" s="267"/>
    </row>
    <row r="5" spans="1:10" ht="15.75" x14ac:dyDescent="0.2">
      <c r="A5" s="184"/>
    </row>
    <row r="6" spans="1:10" ht="16.5" thickBot="1" x14ac:dyDescent="0.25">
      <c r="A6" s="184"/>
    </row>
    <row r="7" spans="1:10" ht="20.100000000000001" customHeight="1" thickBot="1" x14ac:dyDescent="0.3">
      <c r="A7" s="268" t="s">
        <v>64</v>
      </c>
      <c r="B7" s="269"/>
      <c r="C7" s="185"/>
    </row>
    <row r="8" spans="1:10" ht="15" customHeight="1" x14ac:dyDescent="0.2">
      <c r="A8" s="270" t="s">
        <v>39</v>
      </c>
      <c r="B8" s="273"/>
      <c r="C8" s="186"/>
    </row>
    <row r="9" spans="1:10" ht="15" customHeight="1" x14ac:dyDescent="0.2">
      <c r="A9" s="271"/>
      <c r="B9" s="274"/>
      <c r="C9" s="186"/>
    </row>
    <row r="10" spans="1:10" ht="23.25" customHeight="1" thickBot="1" x14ac:dyDescent="0.25">
      <c r="A10" s="272"/>
      <c r="B10" s="275"/>
      <c r="C10" s="186"/>
    </row>
    <row r="11" spans="1:10" ht="36.75" customHeight="1" thickBot="1" x14ac:dyDescent="0.25">
      <c r="A11" s="157" t="s">
        <v>82</v>
      </c>
      <c r="B11" s="187"/>
      <c r="C11" s="186"/>
    </row>
    <row r="12" spans="1:10" ht="15" customHeight="1" x14ac:dyDescent="0.2">
      <c r="A12" s="270" t="s">
        <v>40</v>
      </c>
      <c r="B12" s="273"/>
      <c r="C12" s="186"/>
    </row>
    <row r="13" spans="1:10" ht="15" customHeight="1" x14ac:dyDescent="0.2">
      <c r="A13" s="271"/>
      <c r="B13" s="274"/>
      <c r="C13" s="186"/>
    </row>
    <row r="14" spans="1:10" ht="15.75" customHeight="1" thickBot="1" x14ac:dyDescent="0.25">
      <c r="A14" s="272"/>
      <c r="B14" s="275"/>
      <c r="C14" s="186"/>
    </row>
    <row r="15" spans="1:10" ht="20.100000000000001" customHeight="1" thickBot="1" x14ac:dyDescent="0.25">
      <c r="A15" s="281" t="s">
        <v>127</v>
      </c>
      <c r="B15" s="282"/>
      <c r="C15" s="188"/>
      <c r="D15" s="237" t="s">
        <v>41</v>
      </c>
    </row>
    <row r="16" spans="1:10" ht="24.95" customHeight="1" x14ac:dyDescent="0.25">
      <c r="A16" s="270" t="s">
        <v>90</v>
      </c>
      <c r="B16" s="276"/>
      <c r="C16" s="189"/>
    </row>
    <row r="17" spans="1:3" ht="24.95" customHeight="1" thickBot="1" x14ac:dyDescent="0.3">
      <c r="A17" s="272"/>
      <c r="B17" s="277"/>
      <c r="C17" s="189"/>
    </row>
    <row r="18" spans="1:3" ht="24.95" customHeight="1" x14ac:dyDescent="0.25">
      <c r="A18" s="270" t="s">
        <v>91</v>
      </c>
      <c r="B18" s="276"/>
      <c r="C18" s="189"/>
    </row>
    <row r="19" spans="1:3" ht="24.95" customHeight="1" thickBot="1" x14ac:dyDescent="0.3">
      <c r="A19" s="272"/>
      <c r="B19" s="277"/>
      <c r="C19" s="189"/>
    </row>
    <row r="20" spans="1:3" ht="24.95" customHeight="1" x14ac:dyDescent="0.25">
      <c r="A20" s="270" t="s">
        <v>92</v>
      </c>
      <c r="B20" s="276"/>
      <c r="C20" s="189"/>
    </row>
    <row r="21" spans="1:3" ht="24.95" customHeight="1" thickBot="1" x14ac:dyDescent="0.3">
      <c r="A21" s="272"/>
      <c r="B21" s="277"/>
      <c r="C21" s="189"/>
    </row>
    <row r="22" spans="1:3" ht="24.95" customHeight="1" x14ac:dyDescent="0.2">
      <c r="A22" s="270" t="s">
        <v>93</v>
      </c>
      <c r="B22" s="278"/>
      <c r="C22" s="190"/>
    </row>
    <row r="23" spans="1:3" ht="24.95" customHeight="1" x14ac:dyDescent="0.2">
      <c r="A23" s="271"/>
      <c r="B23" s="279"/>
      <c r="C23" s="190"/>
    </row>
    <row r="24" spans="1:3" ht="24.95" customHeight="1" thickBot="1" x14ac:dyDescent="0.25">
      <c r="A24" s="272"/>
      <c r="B24" s="280"/>
      <c r="C24" s="190"/>
    </row>
    <row r="25" spans="1:3" ht="41.25" customHeight="1" thickBot="1" x14ac:dyDescent="0.25">
      <c r="A25" s="191" t="s">
        <v>83</v>
      </c>
      <c r="B25" s="192"/>
      <c r="C25" s="190"/>
    </row>
    <row r="26" spans="1:3" ht="16.5" thickBot="1" x14ac:dyDescent="0.25">
      <c r="A26" s="281" t="s">
        <v>42</v>
      </c>
      <c r="B26" s="282"/>
      <c r="C26" s="188"/>
    </row>
    <row r="27" spans="1:3" ht="75" customHeight="1" x14ac:dyDescent="0.2">
      <c r="A27" s="270" t="s">
        <v>128</v>
      </c>
      <c r="B27" s="273"/>
      <c r="C27" s="186"/>
    </row>
    <row r="28" spans="1:3" ht="75" customHeight="1" thickBot="1" x14ac:dyDescent="0.25">
      <c r="A28" s="272"/>
      <c r="B28" s="275"/>
      <c r="C28" s="186"/>
    </row>
    <row r="29" spans="1:3" ht="75" customHeight="1" x14ac:dyDescent="0.2">
      <c r="A29" s="270" t="s">
        <v>129</v>
      </c>
      <c r="B29" s="273"/>
      <c r="C29" s="186"/>
    </row>
    <row r="30" spans="1:3" ht="75" customHeight="1" thickBot="1" x14ac:dyDescent="0.25">
      <c r="A30" s="272"/>
      <c r="B30" s="275"/>
      <c r="C30" s="186"/>
    </row>
    <row r="33" spans="1:4" x14ac:dyDescent="0.2">
      <c r="A33" s="193"/>
    </row>
    <row r="34" spans="1:4" x14ac:dyDescent="0.2">
      <c r="A34" s="194"/>
    </row>
    <row r="36" spans="1:4" ht="15" thickBot="1" x14ac:dyDescent="0.25"/>
    <row r="37" spans="1:4" ht="16.5" thickBot="1" x14ac:dyDescent="0.25">
      <c r="A37" s="287" t="s">
        <v>43</v>
      </c>
      <c r="B37" s="288"/>
      <c r="C37" s="195"/>
    </row>
    <row r="38" spans="1:4" ht="15.75" thickBot="1" x14ac:dyDescent="0.25">
      <c r="A38" s="196" t="s">
        <v>44</v>
      </c>
      <c r="B38" s="197"/>
      <c r="C38" s="198"/>
    </row>
    <row r="39" spans="1:4" ht="15.75" thickBot="1" x14ac:dyDescent="0.25">
      <c r="A39" s="196" t="s">
        <v>45</v>
      </c>
      <c r="B39" s="197"/>
      <c r="C39" s="198"/>
    </row>
    <row r="40" spans="1:4" ht="18.75" thickBot="1" x14ac:dyDescent="0.25">
      <c r="A40" s="199" t="s">
        <v>130</v>
      </c>
      <c r="B40" s="197"/>
      <c r="C40" s="200"/>
      <c r="D40" s="237" t="s">
        <v>65</v>
      </c>
    </row>
    <row r="41" spans="1:4" ht="30.75" customHeight="1" thickBot="1" x14ac:dyDescent="0.25">
      <c r="A41" s="289" t="s">
        <v>131</v>
      </c>
      <c r="B41" s="290"/>
      <c r="C41" s="202"/>
      <c r="D41" s="237" t="s">
        <v>46</v>
      </c>
    </row>
    <row r="42" spans="1:4" ht="15" x14ac:dyDescent="0.2">
      <c r="A42" s="203" t="s">
        <v>47</v>
      </c>
      <c r="B42" s="204"/>
      <c r="C42" s="200"/>
    </row>
    <row r="43" spans="1:4" ht="15" x14ac:dyDescent="0.2">
      <c r="A43" s="205" t="s">
        <v>48</v>
      </c>
      <c r="B43" s="206"/>
      <c r="C43" s="200"/>
    </row>
    <row r="44" spans="1:4" ht="15" x14ac:dyDescent="0.2">
      <c r="A44" s="205" t="s">
        <v>49</v>
      </c>
      <c r="B44" s="206"/>
      <c r="C44" s="200"/>
    </row>
    <row r="45" spans="1:4" ht="15" x14ac:dyDescent="0.2">
      <c r="A45" s="205" t="s">
        <v>50</v>
      </c>
      <c r="B45" s="206"/>
      <c r="C45" s="200"/>
    </row>
    <row r="46" spans="1:4" ht="15" x14ac:dyDescent="0.2">
      <c r="A46" s="205" t="s">
        <v>51</v>
      </c>
      <c r="B46" s="206"/>
      <c r="C46" s="200"/>
    </row>
    <row r="47" spans="1:4" ht="15" x14ac:dyDescent="0.2">
      <c r="A47" s="205" t="s">
        <v>52</v>
      </c>
      <c r="B47" s="206"/>
      <c r="C47" s="200"/>
    </row>
    <row r="48" spans="1:4" ht="15" x14ac:dyDescent="0.2">
      <c r="A48" s="205" t="s">
        <v>53</v>
      </c>
      <c r="B48" s="206"/>
      <c r="C48" s="200"/>
    </row>
    <row r="49" spans="1:4" ht="15.75" thickBot="1" x14ac:dyDescent="0.25">
      <c r="A49" s="207" t="s">
        <v>54</v>
      </c>
      <c r="B49" s="208">
        <f>SUM(B42:B48)</f>
        <v>0</v>
      </c>
      <c r="C49" s="200"/>
    </row>
    <row r="50" spans="1:4" ht="15.75" thickBot="1" x14ac:dyDescent="0.25">
      <c r="A50" s="209" t="s">
        <v>132</v>
      </c>
      <c r="B50" s="197"/>
      <c r="C50" s="200"/>
      <c r="D50" s="201" t="s">
        <v>143</v>
      </c>
    </row>
    <row r="51" spans="1:4" ht="16.5" thickBot="1" x14ac:dyDescent="0.25">
      <c r="A51" s="210" t="s">
        <v>133</v>
      </c>
      <c r="B51" s="211">
        <f>B38+B39+B40+B49+B50</f>
        <v>0</v>
      </c>
      <c r="C51" s="212"/>
      <c r="D51" s="201" t="s">
        <v>144</v>
      </c>
    </row>
    <row r="52" spans="1:4" x14ac:dyDescent="0.2">
      <c r="D52" s="201" t="s">
        <v>145</v>
      </c>
    </row>
    <row r="54" spans="1:4" ht="57" customHeight="1" x14ac:dyDescent="0.2">
      <c r="A54" s="291" t="s">
        <v>134</v>
      </c>
      <c r="B54" s="291"/>
      <c r="C54" s="156"/>
    </row>
    <row r="55" spans="1:4" x14ac:dyDescent="0.2">
      <c r="A55" s="194"/>
    </row>
    <row r="56" spans="1:4" x14ac:dyDescent="0.2">
      <c r="A56" s="194"/>
    </row>
    <row r="58" spans="1:4" ht="15.75" x14ac:dyDescent="0.2">
      <c r="A58" s="213" t="s">
        <v>55</v>
      </c>
    </row>
    <row r="59" spans="1:4" ht="15.75" x14ac:dyDescent="0.2">
      <c r="A59" s="213"/>
    </row>
    <row r="60" spans="1:4" ht="15.75" x14ac:dyDescent="0.2">
      <c r="A60" s="213" t="s">
        <v>56</v>
      </c>
    </row>
    <row r="61" spans="1:4" ht="15" thickBot="1" x14ac:dyDescent="0.25"/>
    <row r="62" spans="1:4" ht="29.1" customHeight="1" thickBot="1" x14ac:dyDescent="0.25">
      <c r="A62" s="209" t="s">
        <v>57</v>
      </c>
      <c r="B62" s="197"/>
      <c r="C62" s="200"/>
    </row>
    <row r="63" spans="1:4" ht="60" customHeight="1" x14ac:dyDescent="0.2">
      <c r="A63" s="270" t="s">
        <v>135</v>
      </c>
      <c r="B63" s="284"/>
      <c r="C63" s="200"/>
    </row>
    <row r="64" spans="1:4" ht="15" customHeight="1" x14ac:dyDescent="0.2">
      <c r="A64" s="271"/>
      <c r="B64" s="285"/>
      <c r="C64" s="200"/>
    </row>
    <row r="65" spans="1:10" ht="15" customHeight="1" x14ac:dyDescent="0.2">
      <c r="A65" s="271"/>
      <c r="B65" s="285"/>
      <c r="C65" s="200"/>
    </row>
    <row r="66" spans="1:10" ht="15.75" customHeight="1" thickBot="1" x14ac:dyDescent="0.25">
      <c r="A66" s="272"/>
      <c r="B66" s="292"/>
      <c r="C66" s="200"/>
    </row>
    <row r="67" spans="1:10" ht="29.1" customHeight="1" thickBot="1" x14ac:dyDescent="0.25">
      <c r="A67" s="210" t="s">
        <v>136</v>
      </c>
      <c r="B67" s="211"/>
      <c r="C67" s="212"/>
      <c r="D67" s="237" t="s">
        <v>58</v>
      </c>
      <c r="E67" s="238"/>
      <c r="F67" s="238"/>
      <c r="G67" s="238"/>
      <c r="H67" s="238"/>
      <c r="I67" s="238"/>
      <c r="J67" s="238"/>
    </row>
    <row r="68" spans="1:10" ht="29.1" customHeight="1" thickBot="1" x14ac:dyDescent="0.25">
      <c r="A68" s="214" t="s">
        <v>59</v>
      </c>
      <c r="B68" s="215"/>
      <c r="C68" s="200"/>
      <c r="D68" s="238"/>
      <c r="E68" s="238"/>
      <c r="F68" s="238"/>
      <c r="G68" s="238"/>
      <c r="H68" s="238"/>
      <c r="I68" s="238"/>
      <c r="J68" s="238"/>
    </row>
    <row r="69" spans="1:10" ht="45" customHeight="1" x14ac:dyDescent="0.2">
      <c r="A69" s="270" t="s">
        <v>137</v>
      </c>
      <c r="B69" s="284"/>
      <c r="C69" s="200"/>
      <c r="D69" s="237" t="s">
        <v>60</v>
      </c>
      <c r="E69" s="238"/>
      <c r="F69" s="238"/>
      <c r="G69" s="238"/>
      <c r="H69" s="238"/>
      <c r="I69" s="238"/>
      <c r="J69" s="238"/>
    </row>
    <row r="70" spans="1:10" ht="15" x14ac:dyDescent="0.2">
      <c r="A70" s="271"/>
      <c r="B70" s="285"/>
      <c r="C70" s="200"/>
      <c r="D70" s="238"/>
      <c r="E70" s="238"/>
      <c r="F70" s="238"/>
      <c r="G70" s="238"/>
      <c r="H70" s="238"/>
      <c r="I70" s="238"/>
      <c r="J70" s="238"/>
    </row>
    <row r="71" spans="1:10" ht="15" x14ac:dyDescent="0.2">
      <c r="A71" s="283"/>
      <c r="B71" s="286"/>
      <c r="C71" s="200"/>
      <c r="D71" s="238"/>
      <c r="E71" s="238"/>
      <c r="F71" s="238"/>
      <c r="G71" s="238"/>
      <c r="H71" s="238"/>
      <c r="I71" s="238"/>
      <c r="J71" s="238"/>
    </row>
    <row r="72" spans="1:10" ht="30" customHeight="1" x14ac:dyDescent="0.2">
      <c r="A72" s="293" t="s">
        <v>138</v>
      </c>
      <c r="B72" s="295"/>
      <c r="C72" s="200"/>
      <c r="D72" s="296" t="s">
        <v>61</v>
      </c>
      <c r="E72" s="296"/>
      <c r="F72" s="296"/>
      <c r="G72" s="296"/>
      <c r="H72" s="296"/>
      <c r="I72" s="296"/>
      <c r="J72" s="296"/>
    </row>
    <row r="73" spans="1:10" ht="15.75" customHeight="1" x14ac:dyDescent="0.2">
      <c r="A73" s="294"/>
      <c r="B73" s="286"/>
      <c r="C73" s="200"/>
      <c r="D73" s="296"/>
      <c r="E73" s="296"/>
      <c r="F73" s="296"/>
      <c r="G73" s="296"/>
      <c r="H73" s="296"/>
      <c r="I73" s="296"/>
      <c r="J73" s="296"/>
    </row>
    <row r="74" spans="1:10" ht="28.5" customHeight="1" x14ac:dyDescent="0.2">
      <c r="A74" s="216" t="s">
        <v>139</v>
      </c>
      <c r="B74" s="206"/>
      <c r="C74" s="200"/>
      <c r="D74" s="297" t="s">
        <v>62</v>
      </c>
      <c r="E74" s="297"/>
      <c r="F74" s="297"/>
      <c r="G74" s="297"/>
      <c r="H74" s="297"/>
      <c r="I74" s="297"/>
      <c r="J74" s="297"/>
    </row>
    <row r="75" spans="1:10" ht="14.45" customHeight="1" x14ac:dyDescent="0.2">
      <c r="A75" s="298" t="s">
        <v>63</v>
      </c>
      <c r="B75" s="285"/>
      <c r="C75" s="200"/>
    </row>
    <row r="76" spans="1:10" ht="14.45" customHeight="1" thickBot="1" x14ac:dyDescent="0.25">
      <c r="A76" s="299"/>
      <c r="B76" s="292"/>
      <c r="C76" s="200"/>
    </row>
  </sheetData>
  <mergeCells count="34">
    <mergeCell ref="A72:A73"/>
    <mergeCell ref="B72:B73"/>
    <mergeCell ref="D72:J73"/>
    <mergeCell ref="D74:J74"/>
    <mergeCell ref="A75:A76"/>
    <mergeCell ref="B75:B76"/>
    <mergeCell ref="A69:A71"/>
    <mergeCell ref="B69:B71"/>
    <mergeCell ref="A26:B26"/>
    <mergeCell ref="A27:A28"/>
    <mergeCell ref="B27:B28"/>
    <mergeCell ref="A29:A30"/>
    <mergeCell ref="B29:B30"/>
    <mergeCell ref="A37:B37"/>
    <mergeCell ref="A41:B41"/>
    <mergeCell ref="A54:B54"/>
    <mergeCell ref="A63:A66"/>
    <mergeCell ref="B63:B66"/>
    <mergeCell ref="A20:A21"/>
    <mergeCell ref="B20:B21"/>
    <mergeCell ref="A22:A24"/>
    <mergeCell ref="B22:B24"/>
    <mergeCell ref="A12:A14"/>
    <mergeCell ref="B12:B14"/>
    <mergeCell ref="A15:B15"/>
    <mergeCell ref="A16:A17"/>
    <mergeCell ref="B16:B17"/>
    <mergeCell ref="A18:A19"/>
    <mergeCell ref="B18:B19"/>
    <mergeCell ref="A1:C2"/>
    <mergeCell ref="A4:C4"/>
    <mergeCell ref="A7:B7"/>
    <mergeCell ref="A8:A10"/>
    <mergeCell ref="B8:B10"/>
  </mergeCells>
  <pageMargins left="0.7" right="0.7" top="0.78740157499999996" bottom="0.78740157499999996" header="0.3" footer="0.3"/>
  <pageSetup paperSize="9" scale="3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1657350</xdr:colOff>
                    <xdr:row>15</xdr:row>
                    <xdr:rowOff>28575</xdr:rowOff>
                  </from>
                  <to>
                    <xdr:col>1</xdr:col>
                    <xdr:colOff>2009775</xdr:colOff>
                    <xdr:row>16</xdr:row>
                    <xdr:rowOff>66675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1657350</xdr:colOff>
                    <xdr:row>17</xdr:row>
                    <xdr:rowOff>28575</xdr:rowOff>
                  </from>
                  <to>
                    <xdr:col>1</xdr:col>
                    <xdr:colOff>2009775</xdr:colOff>
                    <xdr:row>18</xdr:row>
                    <xdr:rowOff>66675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1657350</xdr:colOff>
                    <xdr:row>19</xdr:row>
                    <xdr:rowOff>28575</xdr:rowOff>
                  </from>
                  <to>
                    <xdr:col>1</xdr:col>
                    <xdr:colOff>2009775</xdr:colOff>
                    <xdr:row>20</xdr:row>
                    <xdr:rowOff>66675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1657350</xdr:colOff>
                    <xdr:row>21</xdr:row>
                    <xdr:rowOff>28575</xdr:rowOff>
                  </from>
                  <to>
                    <xdr:col>1</xdr:col>
                    <xdr:colOff>2009775</xdr:colOff>
                    <xdr:row>22</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1657350</xdr:colOff>
                    <xdr:row>24</xdr:row>
                    <xdr:rowOff>28575</xdr:rowOff>
                  </from>
                  <to>
                    <xdr:col>1</xdr:col>
                    <xdr:colOff>2009775</xdr:colOff>
                    <xdr:row>24</xdr:row>
                    <xdr:rowOff>381000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zoomScale="90" zoomScaleNormal="90" workbookViewId="0">
      <pane xSplit="1" ySplit="9" topLeftCell="B10" activePane="bottomRight" state="frozen"/>
      <selection activeCell="J89" sqref="J89"/>
      <selection pane="topRight" activeCell="J89" sqref="J89"/>
      <selection pane="bottomLeft" activeCell="J89" sqref="J89"/>
      <selection pane="bottomRight" activeCell="A23" sqref="A1:J24"/>
    </sheetView>
  </sheetViews>
  <sheetFormatPr baseColWidth="10" defaultColWidth="11.42578125" defaultRowHeight="12.75" x14ac:dyDescent="0.2"/>
  <cols>
    <col min="1" max="1" width="4.28515625" style="164" customWidth="1"/>
    <col min="2" max="2" width="27.5703125" style="164" customWidth="1"/>
    <col min="3" max="3" width="31" style="164" customWidth="1"/>
    <col min="4" max="4" width="12.140625" style="164" customWidth="1"/>
    <col min="5" max="5" width="14.5703125" style="164" customWidth="1"/>
    <col min="6" max="6" width="15.85546875" style="164" customWidth="1"/>
    <col min="7" max="7" width="24.5703125" style="164" customWidth="1"/>
    <col min="8" max="8" width="11.140625" style="164" customWidth="1"/>
    <col min="9" max="9" width="13.140625" style="164" customWidth="1"/>
    <col min="10" max="10" width="23.140625" style="164" customWidth="1"/>
    <col min="11" max="11" width="19.5703125" style="164" customWidth="1"/>
    <col min="12" max="12" width="18.28515625" style="164" customWidth="1"/>
    <col min="13" max="16384" width="11.42578125" style="164"/>
  </cols>
  <sheetData>
    <row r="1" spans="1:13" ht="36.75" customHeight="1" x14ac:dyDescent="0.4">
      <c r="A1" s="301" t="s">
        <v>15</v>
      </c>
      <c r="B1" s="301"/>
      <c r="C1" s="301"/>
      <c r="D1" s="301"/>
      <c r="E1" s="301"/>
      <c r="F1" s="301"/>
      <c r="G1" s="301"/>
      <c r="H1" s="95"/>
      <c r="I1" s="95"/>
      <c r="J1" s="95"/>
      <c r="K1" s="95"/>
      <c r="L1" s="95"/>
      <c r="M1" s="95"/>
    </row>
    <row r="2" spans="1:13" ht="50.25" customHeight="1" x14ac:dyDescent="0.25">
      <c r="A2" s="315" t="s">
        <v>140</v>
      </c>
      <c r="B2" s="315"/>
      <c r="C2" s="315"/>
      <c r="D2" s="315"/>
      <c r="E2" s="315"/>
      <c r="F2" s="315"/>
      <c r="G2" s="89"/>
      <c r="H2" s="96"/>
      <c r="I2" s="96"/>
      <c r="J2" s="96"/>
      <c r="K2" s="96"/>
      <c r="L2" s="96"/>
      <c r="M2" s="96"/>
    </row>
    <row r="3" spans="1:13" ht="27.95" customHeight="1" x14ac:dyDescent="0.25">
      <c r="A3" s="97" t="s">
        <v>7</v>
      </c>
      <c r="B3" s="65"/>
    </row>
    <row r="4" spans="1:13" ht="24" customHeight="1" x14ac:dyDescent="0.25">
      <c r="A4" s="306"/>
      <c r="B4" s="306"/>
      <c r="C4" s="306"/>
      <c r="D4" s="306"/>
      <c r="E4" s="306"/>
      <c r="F4" s="306"/>
      <c r="G4" s="306"/>
      <c r="H4" s="217"/>
      <c r="I4" s="217"/>
      <c r="J4" s="217"/>
      <c r="K4" s="217"/>
      <c r="L4" s="217"/>
      <c r="M4" s="217"/>
    </row>
    <row r="5" spans="1:13" ht="35.1" customHeight="1" x14ac:dyDescent="0.4">
      <c r="A5" s="307" t="s">
        <v>3</v>
      </c>
      <c r="B5" s="307"/>
      <c r="C5" s="247"/>
      <c r="D5" s="247"/>
      <c r="E5" s="247"/>
      <c r="F5" s="52"/>
      <c r="H5" s="98"/>
      <c r="I5" s="98"/>
      <c r="J5" s="98"/>
      <c r="K5" s="217"/>
      <c r="L5" s="217"/>
      <c r="M5" s="217"/>
    </row>
    <row r="6" spans="1:13" ht="35.1" customHeight="1" thickBot="1" x14ac:dyDescent="0.45">
      <c r="A6" s="158"/>
      <c r="B6" s="158"/>
      <c r="C6" s="151"/>
      <c r="D6" s="151"/>
      <c r="E6" s="151"/>
      <c r="F6" s="52"/>
      <c r="H6" s="98"/>
      <c r="I6" s="98"/>
      <c r="J6" s="98"/>
      <c r="K6" s="217"/>
      <c r="L6" s="217"/>
      <c r="M6" s="217"/>
    </row>
    <row r="7" spans="1:13" s="54" customFormat="1" ht="35.1" customHeight="1" thickBot="1" x14ac:dyDescent="0.3">
      <c r="A7" s="89"/>
      <c r="B7" s="132"/>
      <c r="C7" s="302" t="s">
        <v>31</v>
      </c>
      <c r="D7" s="303"/>
      <c r="E7" s="303"/>
      <c r="F7" s="304"/>
      <c r="G7" s="305" t="s">
        <v>32</v>
      </c>
      <c r="H7" s="303"/>
      <c r="I7" s="303"/>
      <c r="J7" s="304"/>
      <c r="K7" s="60"/>
      <c r="L7" s="60"/>
      <c r="M7" s="60"/>
    </row>
    <row r="8" spans="1:13" s="54" customFormat="1" ht="81" customHeight="1" x14ac:dyDescent="0.2">
      <c r="A8" s="127" t="s">
        <v>8</v>
      </c>
      <c r="B8" s="128" t="s">
        <v>96</v>
      </c>
      <c r="C8" s="128" t="s">
        <v>9</v>
      </c>
      <c r="D8" s="128" t="s">
        <v>10</v>
      </c>
      <c r="E8" s="128" t="s">
        <v>11</v>
      </c>
      <c r="F8" s="128" t="s">
        <v>141</v>
      </c>
      <c r="G8" s="128" t="s">
        <v>33</v>
      </c>
      <c r="H8" s="128" t="s">
        <v>10</v>
      </c>
      <c r="I8" s="128" t="s">
        <v>11</v>
      </c>
      <c r="J8" s="129" t="s">
        <v>141</v>
      </c>
      <c r="K8" s="60"/>
      <c r="L8" s="60"/>
      <c r="M8" s="60"/>
    </row>
    <row r="9" spans="1:13" s="54" customFormat="1" x14ac:dyDescent="0.2">
      <c r="A9" s="130"/>
      <c r="B9" s="100"/>
      <c r="C9" s="99"/>
      <c r="D9" s="99"/>
      <c r="E9" s="99"/>
      <c r="F9" s="101"/>
      <c r="G9" s="99"/>
      <c r="H9" s="99"/>
      <c r="I9" s="99"/>
      <c r="J9" s="131"/>
    </row>
    <row r="10" spans="1:13" ht="39.950000000000003" customHeight="1" x14ac:dyDescent="0.2">
      <c r="A10" s="218">
        <v>1</v>
      </c>
      <c r="B10" s="219"/>
      <c r="C10" s="220"/>
      <c r="D10" s="219"/>
      <c r="E10" s="219"/>
      <c r="F10" s="221">
        <f t="shared" ref="F10:F19" si="0">E10*$F$9</f>
        <v>0</v>
      </c>
      <c r="G10" s="220"/>
      <c r="H10" s="219"/>
      <c r="I10" s="219"/>
      <c r="J10" s="222">
        <f t="shared" ref="J10:J19" si="1">I10*$J$9</f>
        <v>0</v>
      </c>
    </row>
    <row r="11" spans="1:13" ht="39.950000000000003" customHeight="1" x14ac:dyDescent="0.2">
      <c r="A11" s="218">
        <v>2</v>
      </c>
      <c r="B11" s="219"/>
      <c r="C11" s="220"/>
      <c r="D11" s="219"/>
      <c r="E11" s="219"/>
      <c r="F11" s="221">
        <f t="shared" si="0"/>
        <v>0</v>
      </c>
      <c r="G11" s="219"/>
      <c r="H11" s="219"/>
      <c r="I11" s="219"/>
      <c r="J11" s="222">
        <f t="shared" si="1"/>
        <v>0</v>
      </c>
    </row>
    <row r="12" spans="1:13" ht="39.950000000000003" customHeight="1" x14ac:dyDescent="0.2">
      <c r="A12" s="218">
        <v>3</v>
      </c>
      <c r="B12" s="219"/>
      <c r="C12" s="220"/>
      <c r="D12" s="219"/>
      <c r="E12" s="219"/>
      <c r="F12" s="221">
        <f t="shared" si="0"/>
        <v>0</v>
      </c>
      <c r="G12" s="219"/>
      <c r="H12" s="219"/>
      <c r="I12" s="219"/>
      <c r="J12" s="222">
        <f t="shared" si="1"/>
        <v>0</v>
      </c>
    </row>
    <row r="13" spans="1:13" ht="39.950000000000003" customHeight="1" x14ac:dyDescent="0.2">
      <c r="A13" s="218">
        <v>4</v>
      </c>
      <c r="B13" s="219"/>
      <c r="C13" s="220"/>
      <c r="D13" s="219"/>
      <c r="E13" s="219"/>
      <c r="F13" s="221">
        <f t="shared" si="0"/>
        <v>0</v>
      </c>
      <c r="G13" s="219"/>
      <c r="H13" s="219"/>
      <c r="I13" s="219"/>
      <c r="J13" s="222">
        <f t="shared" si="1"/>
        <v>0</v>
      </c>
    </row>
    <row r="14" spans="1:13" ht="39.950000000000003" customHeight="1" x14ac:dyDescent="0.2">
      <c r="A14" s="218">
        <v>5</v>
      </c>
      <c r="B14" s="219"/>
      <c r="C14" s="220"/>
      <c r="D14" s="219"/>
      <c r="E14" s="219"/>
      <c r="F14" s="221">
        <f t="shared" si="0"/>
        <v>0</v>
      </c>
      <c r="G14" s="219"/>
      <c r="H14" s="219"/>
      <c r="I14" s="219"/>
      <c r="J14" s="222">
        <f t="shared" si="1"/>
        <v>0</v>
      </c>
    </row>
    <row r="15" spans="1:13" ht="39.950000000000003" customHeight="1" x14ac:dyDescent="0.2">
      <c r="A15" s="218">
        <v>6</v>
      </c>
      <c r="B15" s="219"/>
      <c r="C15" s="220"/>
      <c r="D15" s="219"/>
      <c r="E15" s="219"/>
      <c r="F15" s="221">
        <f t="shared" si="0"/>
        <v>0</v>
      </c>
      <c r="G15" s="219"/>
      <c r="H15" s="219"/>
      <c r="I15" s="219"/>
      <c r="J15" s="222">
        <f t="shared" si="1"/>
        <v>0</v>
      </c>
    </row>
    <row r="16" spans="1:13" ht="39.950000000000003" customHeight="1" x14ac:dyDescent="0.2">
      <c r="A16" s="218">
        <v>7</v>
      </c>
      <c r="B16" s="219"/>
      <c r="C16" s="220"/>
      <c r="D16" s="219"/>
      <c r="E16" s="219"/>
      <c r="F16" s="221">
        <f t="shared" si="0"/>
        <v>0</v>
      </c>
      <c r="G16" s="219"/>
      <c r="H16" s="219"/>
      <c r="I16" s="219"/>
      <c r="J16" s="222">
        <f t="shared" si="1"/>
        <v>0</v>
      </c>
    </row>
    <row r="17" spans="1:10" ht="39.950000000000003" customHeight="1" x14ac:dyDescent="0.2">
      <c r="A17" s="218">
        <v>8</v>
      </c>
      <c r="B17" s="219"/>
      <c r="C17" s="220"/>
      <c r="D17" s="219"/>
      <c r="E17" s="219"/>
      <c r="F17" s="221">
        <f t="shared" si="0"/>
        <v>0</v>
      </c>
      <c r="G17" s="219"/>
      <c r="H17" s="219"/>
      <c r="I17" s="219"/>
      <c r="J17" s="222">
        <f t="shared" si="1"/>
        <v>0</v>
      </c>
    </row>
    <row r="18" spans="1:10" ht="39.950000000000003" customHeight="1" x14ac:dyDescent="0.2">
      <c r="A18" s="218">
        <v>9</v>
      </c>
      <c r="B18" s="219"/>
      <c r="C18" s="220"/>
      <c r="D18" s="219"/>
      <c r="E18" s="219"/>
      <c r="F18" s="221">
        <f t="shared" si="0"/>
        <v>0</v>
      </c>
      <c r="G18" s="219"/>
      <c r="H18" s="219"/>
      <c r="I18" s="219"/>
      <c r="J18" s="222">
        <f t="shared" si="1"/>
        <v>0</v>
      </c>
    </row>
    <row r="19" spans="1:10" ht="39.950000000000003" customHeight="1" thickBot="1" x14ac:dyDescent="0.25">
      <c r="A19" s="223">
        <v>10</v>
      </c>
      <c r="B19" s="224"/>
      <c r="C19" s="225"/>
      <c r="D19" s="224"/>
      <c r="E19" s="224"/>
      <c r="F19" s="226">
        <f t="shared" si="0"/>
        <v>0</v>
      </c>
      <c r="G19" s="224"/>
      <c r="H19" s="224"/>
      <c r="I19" s="224"/>
      <c r="J19" s="227">
        <f t="shared" si="1"/>
        <v>0</v>
      </c>
    </row>
    <row r="20" spans="1:10" ht="24.95" customHeight="1" thickBot="1" x14ac:dyDescent="0.25">
      <c r="A20" s="311" t="s">
        <v>23</v>
      </c>
      <c r="B20" s="312"/>
      <c r="C20" s="133"/>
      <c r="D20" s="133">
        <f t="shared" ref="D20:J20" si="2">SUM(D10:D19)</f>
        <v>0</v>
      </c>
      <c r="E20" s="133">
        <f t="shared" si="2"/>
        <v>0</v>
      </c>
      <c r="F20" s="134">
        <f t="shared" si="2"/>
        <v>0</v>
      </c>
      <c r="G20" s="133">
        <f t="shared" si="2"/>
        <v>0</v>
      </c>
      <c r="H20" s="133">
        <f t="shared" si="2"/>
        <v>0</v>
      </c>
      <c r="I20" s="133">
        <f t="shared" si="2"/>
        <v>0</v>
      </c>
      <c r="J20" s="135">
        <f t="shared" si="2"/>
        <v>0</v>
      </c>
    </row>
    <row r="21" spans="1:10" ht="27.75" customHeight="1" thickTop="1" thickBot="1" x14ac:dyDescent="0.25">
      <c r="A21" s="313" t="s">
        <v>2</v>
      </c>
      <c r="B21" s="314"/>
      <c r="C21" s="308">
        <f>F20+J20</f>
        <v>0</v>
      </c>
      <c r="D21" s="309"/>
      <c r="E21" s="309"/>
      <c r="F21" s="309"/>
      <c r="G21" s="309"/>
      <c r="H21" s="309"/>
      <c r="I21" s="309"/>
      <c r="J21" s="310"/>
    </row>
    <row r="22" spans="1:10" x14ac:dyDescent="0.2">
      <c r="A22" s="228"/>
      <c r="B22" s="102"/>
      <c r="C22" s="102"/>
      <c r="D22" s="102"/>
      <c r="E22" s="102"/>
      <c r="F22" s="103"/>
      <c r="G22" s="102"/>
      <c r="H22" s="102"/>
      <c r="I22" s="102"/>
      <c r="J22" s="104"/>
    </row>
    <row r="23" spans="1:10" ht="33.75" customHeight="1" x14ac:dyDescent="0.2">
      <c r="A23" s="300" t="s">
        <v>68</v>
      </c>
      <c r="B23" s="300"/>
      <c r="C23" s="300"/>
      <c r="D23" s="300"/>
      <c r="E23" s="300"/>
      <c r="F23" s="300"/>
      <c r="G23" s="300"/>
      <c r="H23" s="300"/>
      <c r="I23" s="300"/>
      <c r="J23" s="300"/>
    </row>
    <row r="24" spans="1:10" ht="26.25" customHeight="1" x14ac:dyDescent="0.2">
      <c r="A24" s="300"/>
      <c r="B24" s="300"/>
      <c r="C24" s="300"/>
      <c r="D24" s="300"/>
      <c r="E24" s="300"/>
      <c r="F24" s="300"/>
      <c r="G24" s="300"/>
      <c r="H24" s="300"/>
      <c r="I24" s="300"/>
      <c r="J24" s="300"/>
    </row>
    <row r="25" spans="1:10" ht="28.5" customHeight="1" x14ac:dyDescent="0.2">
      <c r="A25" s="300"/>
      <c r="B25" s="300"/>
      <c r="C25" s="300"/>
      <c r="D25" s="300"/>
      <c r="E25" s="300"/>
      <c r="F25" s="300"/>
      <c r="G25" s="300"/>
      <c r="H25" s="300"/>
      <c r="I25" s="300"/>
      <c r="J25" s="300"/>
    </row>
  </sheetData>
  <sheetProtection selectLockedCells="1"/>
  <mergeCells count="12">
    <mergeCell ref="C5:E5"/>
    <mergeCell ref="A25:J25"/>
    <mergeCell ref="A1:G1"/>
    <mergeCell ref="C7:F7"/>
    <mergeCell ref="G7:J7"/>
    <mergeCell ref="A4:G4"/>
    <mergeCell ref="A5:B5"/>
    <mergeCell ref="A23:J24"/>
    <mergeCell ref="C21:J21"/>
    <mergeCell ref="A20:B20"/>
    <mergeCell ref="A21:B21"/>
    <mergeCell ref="A2:F2"/>
  </mergeCells>
  <pageMargins left="0.19685039370078741" right="0.23622047244094491" top="0.56000000000000005" bottom="0.44" header="0.31496062992125984" footer="0.31496062992125984"/>
  <pageSetup paperSize="9" scale="50" orientation="landscape" r:id="rId1"/>
  <headerFooter differentFirst="1">
    <oddHeader>&amp;CAnlage 3</oddHeader>
    <oddFooter>&amp;RSeite &amp;P
von &amp;N</oddFooter>
    <firstFooter>&amp;RSeite &amp;P
von &amp;N</firstFooter>
  </headerFooter>
  <rowBreaks count="1" manualBreakCount="1">
    <brk id="1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showGridLines="0" tabSelected="1" zoomScale="90" zoomScaleNormal="90" workbookViewId="0">
      <pane xSplit="1" ySplit="6" topLeftCell="B10" activePane="bottomRight" state="frozen"/>
      <selection activeCell="J89" sqref="J89"/>
      <selection pane="topRight" activeCell="J89" sqref="J89"/>
      <selection pane="bottomLeft" activeCell="J89" sqref="J89"/>
      <selection pane="bottomRight" activeCell="C24" sqref="C24"/>
    </sheetView>
  </sheetViews>
  <sheetFormatPr baseColWidth="10" defaultColWidth="11.42578125" defaultRowHeight="12.75" x14ac:dyDescent="0.2"/>
  <cols>
    <col min="1" max="1" width="5.85546875" style="229" customWidth="1"/>
    <col min="2" max="4" width="36.28515625" style="229" customWidth="1"/>
    <col min="5" max="5" width="30.42578125" style="229" customWidth="1"/>
    <col min="6" max="7" width="30" style="229" customWidth="1"/>
    <col min="8" max="8" width="18.7109375" style="229" customWidth="1"/>
    <col min="9" max="9" width="28.140625" style="229" customWidth="1"/>
    <col min="10" max="10" width="15.42578125" style="229" customWidth="1"/>
    <col min="11" max="12" width="23.7109375" style="229" customWidth="1"/>
    <col min="13" max="16384" width="11.42578125" style="229"/>
  </cols>
  <sheetData>
    <row r="1" spans="1:12" ht="24.75" customHeight="1" x14ac:dyDescent="0.25">
      <c r="A1" s="316" t="s">
        <v>71</v>
      </c>
      <c r="B1" s="316"/>
      <c r="C1" s="316"/>
      <c r="D1" s="316"/>
      <c r="E1" s="316"/>
      <c r="F1" s="316"/>
      <c r="G1" s="316"/>
      <c r="H1" s="316"/>
      <c r="I1" s="316"/>
      <c r="J1" s="40"/>
      <c r="K1" s="40"/>
      <c r="L1" s="40"/>
    </row>
    <row r="2" spans="1:12" ht="30" customHeight="1" x14ac:dyDescent="0.25">
      <c r="A2" s="320" t="s">
        <v>142</v>
      </c>
      <c r="B2" s="320"/>
      <c r="C2" s="320"/>
      <c r="D2" s="320"/>
      <c r="E2" s="320"/>
      <c r="F2" s="320"/>
      <c r="G2" s="320"/>
      <c r="H2" s="41"/>
      <c r="I2" s="41"/>
      <c r="J2" s="41"/>
      <c r="K2" s="230"/>
      <c r="L2" s="230"/>
    </row>
    <row r="3" spans="1:12" ht="30" customHeight="1" x14ac:dyDescent="0.25">
      <c r="A3" s="162"/>
      <c r="B3" s="162"/>
      <c r="C3" s="162"/>
      <c r="D3" s="162"/>
      <c r="E3" s="162"/>
      <c r="F3" s="162"/>
      <c r="G3" s="162"/>
      <c r="H3" s="162"/>
      <c r="I3" s="162"/>
      <c r="J3" s="41"/>
      <c r="K3" s="230"/>
      <c r="L3" s="230"/>
    </row>
    <row r="4" spans="1:12" ht="23.25" customHeight="1" x14ac:dyDescent="0.25">
      <c r="A4" s="319" t="s">
        <v>3</v>
      </c>
      <c r="B4" s="319"/>
      <c r="C4" s="161"/>
      <c r="D4" s="161"/>
      <c r="E4" s="318"/>
      <c r="F4" s="318"/>
      <c r="G4" s="160"/>
      <c r="H4" s="8"/>
      <c r="I4" s="8"/>
      <c r="J4" s="160"/>
      <c r="K4" s="41"/>
      <c r="L4" s="41"/>
    </row>
    <row r="5" spans="1:12" ht="16.5" thickBot="1" x14ac:dyDescent="0.3">
      <c r="A5" s="317"/>
      <c r="B5" s="317"/>
      <c r="C5" s="317"/>
      <c r="D5" s="317"/>
      <c r="E5" s="317"/>
      <c r="F5" s="231"/>
      <c r="G5" s="231"/>
      <c r="H5" s="231"/>
      <c r="I5" s="231"/>
      <c r="J5" s="231"/>
      <c r="K5" s="41"/>
      <c r="L5" s="41"/>
    </row>
    <row r="6" spans="1:12" s="232" customFormat="1" ht="60.75" thickBot="1" x14ac:dyDescent="0.25">
      <c r="A6" s="119" t="s">
        <v>12</v>
      </c>
      <c r="B6" s="121" t="s">
        <v>94</v>
      </c>
      <c r="C6" s="145" t="s">
        <v>95</v>
      </c>
      <c r="D6" s="120" t="s">
        <v>84</v>
      </c>
      <c r="E6" s="122" t="s">
        <v>20</v>
      </c>
      <c r="F6" s="148" t="s">
        <v>106</v>
      </c>
      <c r="G6" s="120" t="s">
        <v>107</v>
      </c>
      <c r="H6" s="120" t="s">
        <v>21</v>
      </c>
      <c r="I6" s="120" t="s">
        <v>13</v>
      </c>
      <c r="K6" s="233"/>
    </row>
    <row r="7" spans="1:12" ht="15.75" x14ac:dyDescent="0.2">
      <c r="A7" s="115">
        <v>1</v>
      </c>
      <c r="B7" s="116"/>
      <c r="C7" s="116"/>
      <c r="D7" s="116"/>
      <c r="E7" s="117"/>
      <c r="F7" s="117"/>
      <c r="G7" s="117"/>
      <c r="H7" s="118"/>
      <c r="I7" s="234"/>
    </row>
    <row r="8" spans="1:12" ht="15.75" x14ac:dyDescent="0.2">
      <c r="A8" s="42">
        <v>2</v>
      </c>
      <c r="B8" s="105"/>
      <c r="C8" s="105"/>
      <c r="D8" s="105"/>
      <c r="E8" s="106"/>
      <c r="F8" s="106"/>
      <c r="G8" s="106"/>
      <c r="H8" s="107"/>
      <c r="I8" s="235"/>
    </row>
    <row r="9" spans="1:12" ht="15.75" x14ac:dyDescent="0.2">
      <c r="A9" s="42">
        <v>3</v>
      </c>
      <c r="B9" s="105"/>
      <c r="C9" s="105"/>
      <c r="D9" s="105"/>
      <c r="E9" s="106"/>
      <c r="F9" s="106"/>
      <c r="G9" s="106"/>
      <c r="H9" s="107"/>
      <c r="I9" s="235"/>
    </row>
    <row r="10" spans="1:12" ht="15" x14ac:dyDescent="0.2">
      <c r="A10" s="42">
        <v>4</v>
      </c>
      <c r="B10" s="109"/>
      <c r="C10" s="109"/>
      <c r="D10" s="109"/>
      <c r="E10" s="109"/>
      <c r="F10" s="109"/>
      <c r="G10" s="109"/>
      <c r="H10" s="109"/>
      <c r="I10" s="108"/>
    </row>
    <row r="11" spans="1:12" ht="15" x14ac:dyDescent="0.2">
      <c r="A11" s="42">
        <v>5</v>
      </c>
      <c r="B11" s="109"/>
      <c r="C11" s="109"/>
      <c r="D11" s="109"/>
      <c r="E11" s="109"/>
      <c r="F11" s="109"/>
      <c r="G11" s="109"/>
      <c r="H11" s="109"/>
      <c r="I11" s="108"/>
    </row>
    <row r="12" spans="1:12" ht="15" x14ac:dyDescent="0.2">
      <c r="A12" s="42">
        <v>6</v>
      </c>
      <c r="B12" s="109"/>
      <c r="C12" s="109"/>
      <c r="D12" s="109"/>
      <c r="E12" s="109"/>
      <c r="F12" s="109"/>
      <c r="G12" s="109"/>
      <c r="H12" s="109"/>
      <c r="I12" s="108"/>
    </row>
    <row r="13" spans="1:12" ht="15" x14ac:dyDescent="0.2">
      <c r="A13" s="42">
        <v>7</v>
      </c>
      <c r="B13" s="109"/>
      <c r="C13" s="109"/>
      <c r="D13" s="109"/>
      <c r="E13" s="109"/>
      <c r="F13" s="109"/>
      <c r="G13" s="109"/>
      <c r="H13" s="109"/>
      <c r="I13" s="108"/>
    </row>
    <row r="14" spans="1:12" ht="15" x14ac:dyDescent="0.2">
      <c r="A14" s="42">
        <v>8</v>
      </c>
      <c r="B14" s="109"/>
      <c r="C14" s="109"/>
      <c r="D14" s="109"/>
      <c r="E14" s="109"/>
      <c r="F14" s="109"/>
      <c r="G14" s="109"/>
      <c r="H14" s="109"/>
      <c r="I14" s="108"/>
    </row>
    <row r="15" spans="1:12" ht="15" x14ac:dyDescent="0.2">
      <c r="A15" s="42">
        <v>9</v>
      </c>
      <c r="B15" s="109"/>
      <c r="C15" s="109"/>
      <c r="D15" s="109"/>
      <c r="E15" s="109"/>
      <c r="F15" s="109"/>
      <c r="G15" s="109"/>
      <c r="H15" s="109"/>
      <c r="I15" s="108"/>
    </row>
    <row r="16" spans="1:12" ht="15" x14ac:dyDescent="0.2">
      <c r="A16" s="42">
        <v>10</v>
      </c>
      <c r="B16" s="109"/>
      <c r="C16" s="109"/>
      <c r="D16" s="109"/>
      <c r="E16" s="109"/>
      <c r="F16" s="109"/>
      <c r="G16" s="109"/>
      <c r="H16" s="109"/>
      <c r="I16" s="108"/>
    </row>
    <row r="17" spans="1:9" ht="15" x14ac:dyDescent="0.2">
      <c r="A17" s="42">
        <v>11</v>
      </c>
      <c r="B17" s="109"/>
      <c r="C17" s="109"/>
      <c r="D17" s="109"/>
      <c r="E17" s="109"/>
      <c r="F17" s="109"/>
      <c r="G17" s="109"/>
      <c r="H17" s="109"/>
      <c r="I17" s="108"/>
    </row>
    <row r="18" spans="1:9" ht="15" x14ac:dyDescent="0.2">
      <c r="A18" s="42">
        <v>12</v>
      </c>
      <c r="B18" s="109"/>
      <c r="C18" s="109"/>
      <c r="D18" s="109"/>
      <c r="E18" s="109"/>
      <c r="F18" s="109"/>
      <c r="G18" s="109"/>
      <c r="H18" s="109"/>
      <c r="I18" s="108"/>
    </row>
    <row r="19" spans="1:9" ht="15" x14ac:dyDescent="0.2">
      <c r="A19" s="42">
        <v>13</v>
      </c>
      <c r="B19" s="109"/>
      <c r="C19" s="109"/>
      <c r="D19" s="109"/>
      <c r="E19" s="109"/>
      <c r="F19" s="109"/>
      <c r="G19" s="109"/>
      <c r="H19" s="109"/>
      <c r="I19" s="108"/>
    </row>
    <row r="20" spans="1:9" ht="15" x14ac:dyDescent="0.2">
      <c r="A20" s="42">
        <v>14</v>
      </c>
      <c r="B20" s="109"/>
      <c r="C20" s="109"/>
      <c r="D20" s="109"/>
      <c r="E20" s="109"/>
      <c r="F20" s="109"/>
      <c r="G20" s="109"/>
      <c r="H20" s="109"/>
      <c r="I20" s="108"/>
    </row>
    <row r="21" spans="1:9" ht="15" x14ac:dyDescent="0.2">
      <c r="A21" s="42">
        <v>15</v>
      </c>
      <c r="B21" s="109"/>
      <c r="C21" s="109"/>
      <c r="D21" s="109"/>
      <c r="E21" s="109"/>
      <c r="F21" s="109"/>
      <c r="G21" s="109"/>
      <c r="H21" s="109"/>
      <c r="I21" s="108"/>
    </row>
    <row r="22" spans="1:9" ht="15" x14ac:dyDescent="0.2">
      <c r="A22" s="42">
        <v>16</v>
      </c>
      <c r="B22" s="109"/>
      <c r="C22" s="109"/>
      <c r="D22" s="109"/>
      <c r="E22" s="109"/>
      <c r="F22" s="109"/>
      <c r="G22" s="109"/>
      <c r="H22" s="109"/>
      <c r="I22" s="108"/>
    </row>
    <row r="23" spans="1:9" ht="15" x14ac:dyDescent="0.2">
      <c r="A23" s="42">
        <v>17</v>
      </c>
      <c r="B23" s="109"/>
      <c r="C23" s="109"/>
      <c r="D23" s="109"/>
      <c r="E23" s="109"/>
      <c r="F23" s="109"/>
      <c r="G23" s="109"/>
      <c r="H23" s="109"/>
      <c r="I23" s="108"/>
    </row>
    <row r="24" spans="1:9" ht="15" x14ac:dyDescent="0.2">
      <c r="A24" s="42">
        <v>18</v>
      </c>
      <c r="B24" s="109"/>
      <c r="C24" s="109"/>
      <c r="D24" s="109"/>
      <c r="E24" s="109"/>
      <c r="F24" s="109"/>
      <c r="G24" s="109"/>
      <c r="H24" s="109"/>
      <c r="I24" s="108"/>
    </row>
    <row r="25" spans="1:9" ht="15" x14ac:dyDescent="0.2">
      <c r="A25" s="42">
        <v>19</v>
      </c>
      <c r="B25" s="109"/>
      <c r="C25" s="109"/>
      <c r="D25" s="109"/>
      <c r="E25" s="109"/>
      <c r="F25" s="109"/>
      <c r="G25" s="109"/>
      <c r="H25" s="109"/>
      <c r="I25" s="108"/>
    </row>
    <row r="26" spans="1:9" ht="15" x14ac:dyDescent="0.2">
      <c r="A26" s="42">
        <v>20</v>
      </c>
      <c r="B26" s="109"/>
      <c r="C26" s="109"/>
      <c r="D26" s="109"/>
      <c r="E26" s="109"/>
      <c r="F26" s="109"/>
      <c r="G26" s="109"/>
      <c r="H26" s="109"/>
      <c r="I26" s="108"/>
    </row>
    <row r="27" spans="1:9" ht="15" x14ac:dyDescent="0.2">
      <c r="A27" s="42">
        <v>21</v>
      </c>
      <c r="B27" s="109"/>
      <c r="C27" s="109"/>
      <c r="D27" s="109"/>
      <c r="E27" s="109"/>
      <c r="F27" s="109"/>
      <c r="G27" s="109"/>
      <c r="H27" s="109"/>
      <c r="I27" s="108"/>
    </row>
    <row r="28" spans="1:9" ht="15" x14ac:dyDescent="0.2">
      <c r="A28" s="42">
        <v>22</v>
      </c>
      <c r="B28" s="109"/>
      <c r="C28" s="109"/>
      <c r="D28" s="109"/>
      <c r="E28" s="109"/>
      <c r="F28" s="109"/>
      <c r="G28" s="109"/>
      <c r="H28" s="109"/>
      <c r="I28" s="108"/>
    </row>
    <row r="29" spans="1:9" ht="15" x14ac:dyDescent="0.2">
      <c r="A29" s="42">
        <v>23</v>
      </c>
      <c r="B29" s="109"/>
      <c r="C29" s="109"/>
      <c r="D29" s="109"/>
      <c r="E29" s="109"/>
      <c r="F29" s="109"/>
      <c r="G29" s="109"/>
      <c r="H29" s="109"/>
      <c r="I29" s="108"/>
    </row>
    <row r="30" spans="1:9" ht="15" x14ac:dyDescent="0.2">
      <c r="A30" s="42">
        <v>24</v>
      </c>
      <c r="B30" s="109"/>
      <c r="C30" s="109"/>
      <c r="D30" s="109"/>
      <c r="E30" s="109"/>
      <c r="F30" s="109"/>
      <c r="G30" s="109"/>
      <c r="H30" s="109"/>
      <c r="I30" s="108"/>
    </row>
    <row r="31" spans="1:9" ht="15" x14ac:dyDescent="0.2">
      <c r="A31" s="42">
        <v>25</v>
      </c>
      <c r="B31" s="109"/>
      <c r="C31" s="109"/>
      <c r="D31" s="109"/>
      <c r="E31" s="109"/>
      <c r="F31" s="109"/>
      <c r="G31" s="109"/>
      <c r="H31" s="109"/>
      <c r="I31" s="108"/>
    </row>
    <row r="32" spans="1:9" ht="15" x14ac:dyDescent="0.2">
      <c r="A32" s="42">
        <v>26</v>
      </c>
      <c r="B32" s="109"/>
      <c r="C32" s="109"/>
      <c r="D32" s="109"/>
      <c r="E32" s="109"/>
      <c r="F32" s="109"/>
      <c r="G32" s="109"/>
      <c r="H32" s="109"/>
      <c r="I32" s="108"/>
    </row>
    <row r="33" spans="1:13" ht="15" x14ac:dyDescent="0.2">
      <c r="A33" s="42">
        <v>27</v>
      </c>
      <c r="B33" s="109"/>
      <c r="C33" s="109"/>
      <c r="D33" s="109"/>
      <c r="E33" s="109"/>
      <c r="F33" s="109"/>
      <c r="G33" s="109"/>
      <c r="H33" s="109"/>
      <c r="I33" s="108"/>
    </row>
    <row r="34" spans="1:13" ht="15" x14ac:dyDescent="0.2">
      <c r="A34" s="42">
        <v>28</v>
      </c>
      <c r="B34" s="109"/>
      <c r="C34" s="109"/>
      <c r="D34" s="109"/>
      <c r="E34" s="109"/>
      <c r="F34" s="109"/>
      <c r="G34" s="109"/>
      <c r="H34" s="109"/>
      <c r="I34" s="108"/>
    </row>
    <row r="35" spans="1:13" ht="15" x14ac:dyDescent="0.2">
      <c r="A35" s="42">
        <v>29</v>
      </c>
      <c r="B35" s="109"/>
      <c r="C35" s="109"/>
      <c r="D35" s="109"/>
      <c r="E35" s="109"/>
      <c r="F35" s="109"/>
      <c r="G35" s="109"/>
      <c r="H35" s="109"/>
      <c r="I35" s="108"/>
    </row>
    <row r="36" spans="1:13" ht="15" x14ac:dyDescent="0.2">
      <c r="A36" s="42">
        <v>30</v>
      </c>
      <c r="B36" s="109"/>
      <c r="C36" s="109"/>
      <c r="D36" s="109"/>
      <c r="E36" s="109"/>
      <c r="F36" s="109"/>
      <c r="G36" s="109"/>
      <c r="H36" s="109"/>
      <c r="I36" s="108"/>
    </row>
    <row r="37" spans="1:13" ht="15" x14ac:dyDescent="0.2">
      <c r="A37" s="42">
        <v>31</v>
      </c>
      <c r="B37" s="109"/>
      <c r="C37" s="109"/>
      <c r="D37" s="109"/>
      <c r="E37" s="109"/>
      <c r="F37" s="109"/>
      <c r="G37" s="109"/>
      <c r="H37" s="109"/>
      <c r="I37" s="108"/>
    </row>
    <row r="38" spans="1:13" ht="15" x14ac:dyDescent="0.2">
      <c r="A38" s="42">
        <v>32</v>
      </c>
      <c r="B38" s="109"/>
      <c r="C38" s="109"/>
      <c r="D38" s="109"/>
      <c r="E38" s="109"/>
      <c r="F38" s="109"/>
      <c r="G38" s="109"/>
      <c r="H38" s="109"/>
      <c r="I38" s="108"/>
    </row>
    <row r="39" spans="1:13" ht="15" x14ac:dyDescent="0.2">
      <c r="A39" s="42">
        <v>33</v>
      </c>
      <c r="B39" s="109"/>
      <c r="C39" s="109"/>
      <c r="D39" s="109"/>
      <c r="E39" s="109"/>
      <c r="F39" s="109"/>
      <c r="G39" s="109"/>
      <c r="H39" s="109"/>
      <c r="I39" s="108"/>
    </row>
    <row r="40" spans="1:13" ht="15" x14ac:dyDescent="0.2">
      <c r="A40" s="42">
        <v>34</v>
      </c>
      <c r="B40" s="109"/>
      <c r="C40" s="109"/>
      <c r="D40" s="109"/>
      <c r="E40" s="109"/>
      <c r="F40" s="109"/>
      <c r="G40" s="109"/>
      <c r="H40" s="109"/>
      <c r="I40" s="108"/>
    </row>
    <row r="41" spans="1:13" ht="15" x14ac:dyDescent="0.2">
      <c r="A41" s="42">
        <v>35</v>
      </c>
      <c r="B41" s="109"/>
      <c r="C41" s="109"/>
      <c r="D41" s="109"/>
      <c r="E41" s="109"/>
      <c r="F41" s="109"/>
      <c r="G41" s="109"/>
      <c r="H41" s="109"/>
      <c r="I41" s="108"/>
    </row>
    <row r="42" spans="1:13" ht="15" x14ac:dyDescent="0.2">
      <c r="A42" s="42">
        <v>36</v>
      </c>
      <c r="B42" s="109"/>
      <c r="C42" s="109"/>
      <c r="D42" s="109"/>
      <c r="E42" s="109"/>
      <c r="F42" s="109"/>
      <c r="G42" s="109"/>
      <c r="H42" s="109"/>
      <c r="I42" s="108"/>
    </row>
    <row r="43" spans="1:13" ht="15" x14ac:dyDescent="0.2">
      <c r="A43" s="43"/>
      <c r="B43" s="44"/>
      <c r="C43" s="44"/>
      <c r="D43" s="44"/>
      <c r="E43" s="44"/>
      <c r="F43" s="44"/>
      <c r="G43" s="44"/>
      <c r="H43" s="44"/>
      <c r="I43" s="44"/>
      <c r="J43" s="44"/>
      <c r="K43" s="44"/>
      <c r="L43" s="45"/>
      <c r="M43" s="45"/>
    </row>
    <row r="44" spans="1:13" ht="15" x14ac:dyDescent="0.2">
      <c r="A44" s="7"/>
      <c r="B44" s="7"/>
      <c r="C44" s="7"/>
      <c r="D44" s="7"/>
      <c r="E44" s="7"/>
      <c r="F44" s="7"/>
      <c r="G44" s="7"/>
      <c r="H44" s="7"/>
      <c r="I44" s="7"/>
    </row>
    <row r="45" spans="1:13" ht="15" x14ac:dyDescent="0.2">
      <c r="A45" s="7"/>
      <c r="B45" s="7"/>
      <c r="C45" s="7"/>
      <c r="D45" s="7"/>
      <c r="E45" s="7"/>
      <c r="F45" s="7"/>
      <c r="G45" s="7"/>
      <c r="H45" s="7"/>
      <c r="I45" s="7"/>
    </row>
    <row r="46" spans="1:13" ht="15" x14ac:dyDescent="0.2">
      <c r="A46" s="7"/>
      <c r="B46" s="7"/>
      <c r="C46" s="7"/>
      <c r="D46" s="7"/>
      <c r="E46" s="7"/>
      <c r="F46" s="7"/>
      <c r="G46" s="7"/>
      <c r="H46" s="7"/>
      <c r="I46" s="7"/>
    </row>
    <row r="47" spans="1:13" ht="15" x14ac:dyDescent="0.2">
      <c r="A47" s="7"/>
      <c r="B47" s="7"/>
      <c r="C47" s="7"/>
      <c r="D47" s="7"/>
      <c r="E47" s="7"/>
      <c r="F47" s="7"/>
      <c r="G47" s="7"/>
      <c r="H47" s="7"/>
      <c r="I47" s="7"/>
    </row>
    <row r="48" spans="1:13" ht="15" x14ac:dyDescent="0.2">
      <c r="A48" s="7"/>
      <c r="B48" s="7"/>
      <c r="C48" s="7"/>
      <c r="D48" s="7"/>
      <c r="E48" s="7"/>
      <c r="F48" s="7"/>
      <c r="G48" s="7"/>
      <c r="H48" s="7"/>
      <c r="I48" s="7"/>
    </row>
    <row r="49" spans="1:9" ht="15" x14ac:dyDescent="0.2">
      <c r="A49" s="7"/>
      <c r="B49" s="7"/>
      <c r="C49" s="7"/>
      <c r="D49" s="7"/>
      <c r="E49" s="7"/>
      <c r="F49" s="7"/>
      <c r="G49" s="7"/>
      <c r="H49" s="7"/>
      <c r="I49" s="7"/>
    </row>
    <row r="50" spans="1:9" ht="15" x14ac:dyDescent="0.2">
      <c r="A50" s="7"/>
      <c r="B50" s="7"/>
      <c r="C50" s="7"/>
      <c r="D50" s="7"/>
      <c r="E50" s="7"/>
      <c r="F50" s="7"/>
      <c r="G50" s="7"/>
      <c r="H50" s="7"/>
      <c r="I50" s="7"/>
    </row>
    <row r="51" spans="1:9" ht="15" x14ac:dyDescent="0.2">
      <c r="A51" s="7"/>
      <c r="B51" s="7"/>
      <c r="C51" s="7"/>
      <c r="D51" s="7"/>
      <c r="E51" s="7"/>
      <c r="F51" s="7"/>
      <c r="G51" s="7"/>
      <c r="H51" s="7"/>
      <c r="I51" s="7"/>
    </row>
    <row r="52" spans="1:9" ht="15" x14ac:dyDescent="0.2">
      <c r="A52" s="7"/>
      <c r="B52" s="7"/>
      <c r="C52" s="7"/>
      <c r="D52" s="7"/>
      <c r="E52" s="7"/>
      <c r="F52" s="7"/>
      <c r="G52" s="7"/>
      <c r="H52" s="7"/>
      <c r="I52" s="7"/>
    </row>
  </sheetData>
  <sheetProtection selectLockedCells="1"/>
  <mergeCells count="5">
    <mergeCell ref="A1:I1"/>
    <mergeCell ref="A5:E5"/>
    <mergeCell ref="E4:F4"/>
    <mergeCell ref="A4:B4"/>
    <mergeCell ref="A2:G2"/>
  </mergeCells>
  <pageMargins left="0.15748031496062992" right="0.31496062992125984" top="0.93" bottom="0.31" header="0.18" footer="0.6"/>
  <pageSetup paperSize="9" scale="54" orientation="landscape" r:id="rId1"/>
  <headerFooter differentFirst="1">
    <oddHeader>&amp;CAnlage 4</oddHeader>
    <oddFooter>&amp;RSeite &amp;P
von &amp;N</oddFooter>
    <firstFooter>&amp;RSeite &amp;P
von &amp;N</first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9</vt:i4>
      </vt:variant>
    </vt:vector>
  </HeadingPairs>
  <TitlesOfParts>
    <vt:vector size="14" baseType="lpstr">
      <vt:lpstr>Anlage 1 A</vt:lpstr>
      <vt:lpstr>Anlage 1 B</vt:lpstr>
      <vt:lpstr>Anlage 1 C</vt:lpstr>
      <vt:lpstr>Anlage 1 D</vt:lpstr>
      <vt:lpstr>Anlage 1 E</vt:lpstr>
      <vt:lpstr>'Anlage 1 A'!Druckbereich</vt:lpstr>
      <vt:lpstr>'Anlage 1 B'!Druckbereich</vt:lpstr>
      <vt:lpstr>'Anlage 1 C'!Druckbereich</vt:lpstr>
      <vt:lpstr>'Anlage 1 D'!Druckbereich</vt:lpstr>
      <vt:lpstr>'Anlage 1 E'!Druckbereich</vt:lpstr>
      <vt:lpstr>'Anlage 1 A'!Drucktitel</vt:lpstr>
      <vt:lpstr>'Anlage 1 D'!Drucktitel</vt:lpstr>
      <vt:lpstr>'Anlage 1 E'!Drucktitel</vt:lpstr>
      <vt:lpstr>'Anlage 1 C'!Text1</vt:lpstr>
    </vt:vector>
  </TitlesOfParts>
  <Company>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Bentlage, Sascha</dc:creator>
  <cp:lastModifiedBy>Leist, Diana</cp:lastModifiedBy>
  <cp:lastPrinted>2024-12-06T13:42:24Z</cp:lastPrinted>
  <dcterms:created xsi:type="dcterms:W3CDTF">2017-08-08T06:55:24Z</dcterms:created>
  <dcterms:modified xsi:type="dcterms:W3CDTF">2025-01-07T09:37:27Z</dcterms:modified>
</cp:coreProperties>
</file>