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\6\62\624\27.04.00 Integrationsagenturen IA\_00.01 Richtlinien\Richtlinienänderung IA 2024\Onlineantrag\Anlagen\"/>
    </mc:Choice>
  </mc:AlternateContent>
  <bookViews>
    <workbookView xWindow="-120" yWindow="-120" windowWidth="25440" windowHeight="14775" tabRatio="784"/>
  </bookViews>
  <sheets>
    <sheet name="Anlage 1 A" sheetId="4" r:id="rId1"/>
    <sheet name="Anlage 1 B" sheetId="6" r:id="rId2"/>
    <sheet name="Anlage 1 C" sheetId="10" r:id="rId3"/>
    <sheet name="Anlage 1 D" sheetId="7" r:id="rId4"/>
    <sheet name="Anlage 1 E" sheetId="9" r:id="rId5"/>
  </sheets>
  <definedNames>
    <definedName name="_xlnm.Print_Area" localSheetId="0">'Anlage 1 A'!$A$1:$S$54</definedName>
    <definedName name="_xlnm.Print_Area" localSheetId="1">'Anlage 1 B'!$A$1:$P$20</definedName>
    <definedName name="_xlnm.Print_Area" localSheetId="3">'Anlage 1 D'!$A$1:$J$25</definedName>
    <definedName name="_xlnm.Print_Area" localSheetId="4">'Anlage 1 E'!$A$1:$I$45</definedName>
    <definedName name="_xlnm.Print_Titles" localSheetId="0">'Anlage 1 A'!$7:$10</definedName>
    <definedName name="_xlnm.Print_Titles" localSheetId="3">'Anlage 1 D'!$5:$9</definedName>
    <definedName name="_xlnm.Print_Titles" localSheetId="4">'Anlage 1 E'!$4:$6</definedName>
    <definedName name="Text1" localSheetId="2">'Anlage 1 C'!$A$14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4" l="1"/>
  <c r="D52" i="4" l="1"/>
  <c r="B49" i="10" l="1"/>
  <c r="B51" i="10" s="1"/>
  <c r="O9" i="6" l="1"/>
  <c r="O10" i="6"/>
  <c r="O11" i="6"/>
  <c r="O12" i="6"/>
  <c r="O13" i="6"/>
  <c r="O14" i="6"/>
  <c r="O15" i="6"/>
  <c r="O16" i="6"/>
  <c r="O17" i="6"/>
  <c r="O18" i="6"/>
  <c r="G52" i="4"/>
  <c r="F20" i="7" l="1"/>
  <c r="J20" i="7"/>
  <c r="O10" i="4"/>
  <c r="R52" i="4"/>
  <c r="U52" i="4"/>
  <c r="Q10" i="4" l="1"/>
  <c r="S10" i="4" s="1"/>
  <c r="I10" i="4"/>
  <c r="P10" i="4"/>
  <c r="G54" i="4"/>
  <c r="T10" i="4" l="1"/>
  <c r="M19" i="6"/>
  <c r="N19" i="6"/>
  <c r="P19" i="6"/>
  <c r="L19" i="6"/>
  <c r="O51" i="4" l="1"/>
  <c r="G53" i="4"/>
  <c r="G57" i="4"/>
  <c r="Q51" i="4" l="1"/>
  <c r="S51" i="4" s="1"/>
  <c r="P51" i="4"/>
  <c r="I51" i="4"/>
  <c r="B52" i="4"/>
  <c r="A52" i="4"/>
  <c r="G58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11" i="4"/>
  <c r="T51" i="4" l="1"/>
  <c r="I22" i="4"/>
  <c r="Q22" i="4"/>
  <c r="S22" i="4" s="1"/>
  <c r="I37" i="4"/>
  <c r="Q37" i="4"/>
  <c r="S37" i="4" s="1"/>
  <c r="I21" i="4"/>
  <c r="Q21" i="4"/>
  <c r="S21" i="4" s="1"/>
  <c r="I28" i="4"/>
  <c r="Q28" i="4"/>
  <c r="S28" i="4" s="1"/>
  <c r="I35" i="4"/>
  <c r="Q35" i="4"/>
  <c r="S35" i="4" s="1"/>
  <c r="I19" i="4"/>
  <c r="Q19" i="4"/>
  <c r="S19" i="4" s="1"/>
  <c r="I38" i="4"/>
  <c r="Q38" i="4"/>
  <c r="S38" i="4" s="1"/>
  <c r="I36" i="4"/>
  <c r="Q36" i="4"/>
  <c r="S36" i="4" s="1"/>
  <c r="I46" i="4"/>
  <c r="Q46" i="4"/>
  <c r="S46" i="4" s="1"/>
  <c r="I44" i="4"/>
  <c r="Q44" i="4"/>
  <c r="S44" i="4" s="1"/>
  <c r="I30" i="4"/>
  <c r="Q30" i="4"/>
  <c r="S30" i="4" s="1"/>
  <c r="I45" i="4"/>
  <c r="Q45" i="4"/>
  <c r="S45" i="4" s="1"/>
  <c r="I13" i="4"/>
  <c r="Q13" i="4"/>
  <c r="S13" i="4" s="1"/>
  <c r="I20" i="4"/>
  <c r="Q20" i="4"/>
  <c r="S20" i="4" s="1"/>
  <c r="I43" i="4"/>
  <c r="Q43" i="4"/>
  <c r="S43" i="4" s="1"/>
  <c r="I27" i="4"/>
  <c r="Q27" i="4"/>
  <c r="S27" i="4" s="1"/>
  <c r="I50" i="4"/>
  <c r="Q50" i="4"/>
  <c r="S50" i="4" s="1"/>
  <c r="I42" i="4"/>
  <c r="Q42" i="4"/>
  <c r="S42" i="4" s="1"/>
  <c r="I34" i="4"/>
  <c r="Q34" i="4"/>
  <c r="S34" i="4" s="1"/>
  <c r="I26" i="4"/>
  <c r="Q26" i="4"/>
  <c r="S26" i="4" s="1"/>
  <c r="I18" i="4"/>
  <c r="Q18" i="4"/>
  <c r="S18" i="4" s="1"/>
  <c r="I49" i="4"/>
  <c r="Q49" i="4"/>
  <c r="S49" i="4" s="1"/>
  <c r="I41" i="4"/>
  <c r="Q41" i="4"/>
  <c r="S41" i="4" s="1"/>
  <c r="I33" i="4"/>
  <c r="Q33" i="4"/>
  <c r="S33" i="4" s="1"/>
  <c r="I25" i="4"/>
  <c r="Q25" i="4"/>
  <c r="S25" i="4" s="1"/>
  <c r="I17" i="4"/>
  <c r="Q17" i="4"/>
  <c r="S17" i="4" s="1"/>
  <c r="I48" i="4"/>
  <c r="Q48" i="4"/>
  <c r="S48" i="4" s="1"/>
  <c r="I40" i="4"/>
  <c r="Q40" i="4"/>
  <c r="S40" i="4" s="1"/>
  <c r="I32" i="4"/>
  <c r="Q32" i="4"/>
  <c r="S32" i="4" s="1"/>
  <c r="I24" i="4"/>
  <c r="Q24" i="4"/>
  <c r="S24" i="4" s="1"/>
  <c r="I16" i="4"/>
  <c r="Q16" i="4"/>
  <c r="S16" i="4" s="1"/>
  <c r="I14" i="4"/>
  <c r="Q14" i="4"/>
  <c r="S14" i="4" s="1"/>
  <c r="I29" i="4"/>
  <c r="Q29" i="4"/>
  <c r="S29" i="4" s="1"/>
  <c r="I11" i="4"/>
  <c r="Q11" i="4"/>
  <c r="I12" i="4"/>
  <c r="Q12" i="4"/>
  <c r="S12" i="4" s="1"/>
  <c r="I47" i="4"/>
  <c r="Q47" i="4"/>
  <c r="S47" i="4" s="1"/>
  <c r="I39" i="4"/>
  <c r="Q39" i="4"/>
  <c r="S39" i="4" s="1"/>
  <c r="I31" i="4"/>
  <c r="Q31" i="4"/>
  <c r="S31" i="4" s="1"/>
  <c r="I23" i="4"/>
  <c r="Q23" i="4"/>
  <c r="S23" i="4" s="1"/>
  <c r="I15" i="4"/>
  <c r="Q15" i="4"/>
  <c r="S15" i="4" s="1"/>
  <c r="Q52" i="4" l="1"/>
  <c r="S11" i="4"/>
  <c r="I52" i="4"/>
  <c r="G56" i="4" s="1"/>
  <c r="J52" i="4"/>
  <c r="S52" i="4" l="1"/>
  <c r="P11" i="4"/>
  <c r="T11" i="4" s="1"/>
  <c r="P12" i="4"/>
  <c r="T12" i="4" s="1"/>
  <c r="P13" i="4"/>
  <c r="T13" i="4" s="1"/>
  <c r="P14" i="4"/>
  <c r="T14" i="4" s="1"/>
  <c r="P15" i="4"/>
  <c r="T15" i="4" s="1"/>
  <c r="P16" i="4"/>
  <c r="T16" i="4" s="1"/>
  <c r="P17" i="4"/>
  <c r="T17" i="4" s="1"/>
  <c r="P18" i="4"/>
  <c r="T18" i="4" s="1"/>
  <c r="P19" i="4"/>
  <c r="T19" i="4" s="1"/>
  <c r="P20" i="4"/>
  <c r="T20" i="4" s="1"/>
  <c r="P21" i="4"/>
  <c r="T21" i="4" s="1"/>
  <c r="P22" i="4"/>
  <c r="T22" i="4" s="1"/>
  <c r="P23" i="4"/>
  <c r="T23" i="4" s="1"/>
  <c r="P24" i="4"/>
  <c r="T24" i="4" s="1"/>
  <c r="P25" i="4"/>
  <c r="T25" i="4" s="1"/>
  <c r="P26" i="4"/>
  <c r="T26" i="4" s="1"/>
  <c r="P27" i="4"/>
  <c r="T27" i="4" s="1"/>
  <c r="P28" i="4"/>
  <c r="T28" i="4" s="1"/>
  <c r="P29" i="4"/>
  <c r="T29" i="4" s="1"/>
  <c r="P30" i="4"/>
  <c r="T30" i="4" s="1"/>
  <c r="P31" i="4"/>
  <c r="T31" i="4" s="1"/>
  <c r="P32" i="4"/>
  <c r="T32" i="4" s="1"/>
  <c r="P33" i="4"/>
  <c r="T33" i="4" s="1"/>
  <c r="P34" i="4"/>
  <c r="T34" i="4" s="1"/>
  <c r="P35" i="4"/>
  <c r="T35" i="4" s="1"/>
  <c r="P36" i="4"/>
  <c r="T36" i="4" s="1"/>
  <c r="P37" i="4"/>
  <c r="T37" i="4" s="1"/>
  <c r="P38" i="4"/>
  <c r="T38" i="4" s="1"/>
  <c r="P39" i="4"/>
  <c r="T39" i="4" s="1"/>
  <c r="P40" i="4"/>
  <c r="T40" i="4" s="1"/>
  <c r="P41" i="4"/>
  <c r="T41" i="4" s="1"/>
  <c r="P42" i="4"/>
  <c r="T42" i="4" s="1"/>
  <c r="P43" i="4"/>
  <c r="T43" i="4" s="1"/>
  <c r="P44" i="4"/>
  <c r="T44" i="4" s="1"/>
  <c r="P45" i="4"/>
  <c r="T45" i="4" s="1"/>
  <c r="P46" i="4"/>
  <c r="T46" i="4" s="1"/>
  <c r="P47" i="4"/>
  <c r="T47" i="4" s="1"/>
  <c r="P48" i="4"/>
  <c r="T48" i="4" s="1"/>
  <c r="P49" i="4"/>
  <c r="T49" i="4" s="1"/>
  <c r="P50" i="4"/>
  <c r="T50" i="4" s="1"/>
  <c r="T52" i="4" l="1"/>
  <c r="P52" i="4"/>
  <c r="J11" i="7" l="1"/>
  <c r="J12" i="7"/>
  <c r="J13" i="7"/>
  <c r="J14" i="7"/>
  <c r="J15" i="7"/>
  <c r="J16" i="7"/>
  <c r="J17" i="7"/>
  <c r="J18" i="7"/>
  <c r="J19" i="7"/>
  <c r="J10" i="7"/>
  <c r="F12" i="7"/>
  <c r="F13" i="7"/>
  <c r="F14" i="7"/>
  <c r="F15" i="7"/>
  <c r="F16" i="7"/>
  <c r="F17" i="7"/>
  <c r="F18" i="7"/>
  <c r="F19" i="7"/>
  <c r="F11" i="7"/>
  <c r="F10" i="7"/>
  <c r="I20" i="7" l="1"/>
  <c r="H20" i="7"/>
  <c r="G20" i="7"/>
  <c r="E20" i="7"/>
  <c r="D20" i="7"/>
  <c r="O19" i="6"/>
  <c r="C21" i="7" l="1"/>
</calcChain>
</file>

<file path=xl/sharedStrings.xml><?xml version="1.0" encoding="utf-8"?>
<sst xmlns="http://schemas.openxmlformats.org/spreadsheetml/2006/main" count="161" uniqueCount="143">
  <si>
    <t>Dachverband:</t>
  </si>
  <si>
    <t>beantragte Zuwendung</t>
  </si>
  <si>
    <t>Gesamtsumme</t>
  </si>
  <si>
    <t xml:space="preserve">Dachverband: </t>
  </si>
  <si>
    <t>Nr.</t>
  </si>
  <si>
    <r>
      <t xml:space="preserve">Verantwortliche Leitung der Maßnahme       </t>
    </r>
    <r>
      <rPr>
        <sz val="12"/>
        <rFont val="Arial"/>
        <family val="2"/>
      </rPr>
      <t xml:space="preserve"> (Name, Vorname; Telefonnummer; E-Mail-Adresse)</t>
    </r>
  </si>
  <si>
    <t xml:space="preserve">beantragte Zuwendung </t>
  </si>
  <si>
    <t>Fiktive Ausgaben für bürgerschaftliches Engagement  *)</t>
  </si>
  <si>
    <t xml:space="preserve">Nr. </t>
  </si>
  <si>
    <t>Beschreibung der Aufgaben</t>
  </si>
  <si>
    <t>Anzahl der ehrenamtl. tätigen Personen</t>
  </si>
  <si>
    <t>voraussichtl. Anzahl der zu leistenden Stunden</t>
  </si>
  <si>
    <t>lfd. Nr.</t>
  </si>
  <si>
    <t>Träger
(Straße, PLZ, Ort)</t>
  </si>
  <si>
    <t>E-Mail</t>
  </si>
  <si>
    <t>davon IfK</t>
  </si>
  <si>
    <t>davon Koordinatoren</t>
  </si>
  <si>
    <t>01.01.2024-31.12.2024</t>
  </si>
  <si>
    <t>BE = fiktive Ausgaben für bürgerschaftliches Engagement</t>
  </si>
  <si>
    <t xml:space="preserve">Träger
Straße, PLZ, Ort
(nur 1 x den jeweiligen Träger auflisten, die anderen Zeilen leer lassen) </t>
  </si>
  <si>
    <t xml:space="preserve">Integrationsagentur 
Straße, PLZ, Ort
(nur 1 x die jeweilige Agentur auflisten, die anderen Zeilen leer lassen) </t>
  </si>
  <si>
    <t>Anlage 1 D - Bürgerschaftliches Engagement</t>
  </si>
  <si>
    <t xml:space="preserve">Koordinator/in
ja / nein 
</t>
  </si>
  <si>
    <t>Neueinstellung
ja / nein</t>
  </si>
  <si>
    <t xml:space="preserve">ID Fachdatenerhebung
</t>
  </si>
  <si>
    <t>Durchführungszeitraum</t>
  </si>
  <si>
    <t>ID Fachdatenerhebung</t>
  </si>
  <si>
    <t>Integrationsfachkraft /Koordinator*in
(Name, Vorname)</t>
  </si>
  <si>
    <t>Telefonnummer</t>
  </si>
  <si>
    <t>Mitarbeiter*in / Honorarkräfte</t>
  </si>
  <si>
    <t>Name, Vorname</t>
  </si>
  <si>
    <t>Zwischensumme</t>
  </si>
  <si>
    <t>Anlage 1 A - Personalförderung - Integrationsfachkräfte</t>
  </si>
  <si>
    <t>Legende</t>
  </si>
  <si>
    <t>BE= Bürgerschaftliches Engagement</t>
  </si>
  <si>
    <t>IfK= Integrationsfachkraft</t>
  </si>
  <si>
    <r>
      <t xml:space="preserve">Fortsetzung / neue Maßnahme
</t>
    </r>
    <r>
      <rPr>
        <sz val="12"/>
        <rFont val="Arial"/>
        <family val="2"/>
      </rPr>
      <t>(bitte entsprechend eintragen. "neue" oder "Fortsetzung")</t>
    </r>
  </si>
  <si>
    <t>Anlage 1 B - Ausgaben für spezifische Maßnahmen</t>
  </si>
  <si>
    <t xml:space="preserve">Bezeichnung der spezifischen Maßnahme </t>
  </si>
  <si>
    <t>Anlage 1 A</t>
  </si>
  <si>
    <t>Anlage 1 B</t>
  </si>
  <si>
    <t>Bezeichnung der spezifischen Maßnahme/             Beschreibung der Aufgaben</t>
  </si>
  <si>
    <r>
      <t xml:space="preserve">Stellen-
anteil pro Kopf 
</t>
    </r>
    <r>
      <rPr>
        <b/>
        <sz val="12"/>
        <color rgb="FFFF0000"/>
        <rFont val="Arial"/>
        <family val="2"/>
      </rPr>
      <t>1)</t>
    </r>
  </si>
  <si>
    <r>
      <t xml:space="preserve">Personal-ausgaben
</t>
    </r>
    <r>
      <rPr>
        <b/>
        <sz val="12"/>
        <color rgb="FFFF0000"/>
        <rFont val="Arial"/>
        <family val="2"/>
      </rPr>
      <t>2)</t>
    </r>
  </si>
  <si>
    <r>
      <t xml:space="preserve">zuwendungsfähige Personalausgaben 
</t>
    </r>
    <r>
      <rPr>
        <b/>
        <sz val="12"/>
        <color rgb="FFFF0000"/>
        <rFont val="Arial"/>
        <family val="2"/>
      </rPr>
      <t>4)</t>
    </r>
  </si>
  <si>
    <t>6) Eintragung des bürgerschaftlichen Engagement entsprechend der Richtlinie zur Berücksichtigung von bürgerschaftlichem Engagement bei der Gewährung von Zuwendungen im Zuständigkeitsbereich der Landesregierung Nordrhein-Westfalen, im Zusammenhang mit den Aufgaben der Integrationsfachkraft</t>
  </si>
  <si>
    <t>7) Summe der Personalausgaben, Sachausgabenpauschale und BE</t>
  </si>
  <si>
    <t>8) Summe der zuwendungsfähigen Personalausgaben, Sachausgabenpauschale und BE</t>
  </si>
  <si>
    <t>3) hier werden weitere Stellenanteile der Ifk eingetragen, die in den übrigen Förderungen gemäß RL beantragt werden</t>
  </si>
  <si>
    <r>
      <t xml:space="preserve">Personal- /Honorar-ausgaben
</t>
    </r>
    <r>
      <rPr>
        <b/>
        <sz val="12"/>
        <color rgb="FFFF0000"/>
        <rFont val="Arial"/>
        <family val="2"/>
      </rPr>
      <t>1)</t>
    </r>
  </si>
  <si>
    <r>
      <t xml:space="preserve">Sachausgaben
</t>
    </r>
    <r>
      <rPr>
        <b/>
        <sz val="12"/>
        <color rgb="FFFF0000"/>
        <rFont val="Arial"/>
        <family val="2"/>
      </rPr>
      <t>2)</t>
    </r>
  </si>
  <si>
    <r>
      <t xml:space="preserve">Fiktive Ausgaben für BE
</t>
    </r>
    <r>
      <rPr>
        <b/>
        <sz val="12"/>
        <color rgb="FFFF0000"/>
        <rFont val="Arial"/>
        <family val="2"/>
      </rPr>
      <t>3)</t>
    </r>
  </si>
  <si>
    <t>1) Eintragung der einzeln nachzuweisenden zuwendungsfähigen Personal- und Honorarausgaben</t>
  </si>
  <si>
    <t>2) Eintragung der einzeln nachzuweisenden zuwendungsfähigen Sachausgaben</t>
  </si>
  <si>
    <r>
      <t xml:space="preserve">fiktive Ausgaben für bürgerschaftl. Engagement (BE)
</t>
    </r>
    <r>
      <rPr>
        <b/>
        <sz val="12"/>
        <color rgb="FFFF0000"/>
        <rFont val="Arial"/>
        <family val="2"/>
      </rPr>
      <t>6)</t>
    </r>
  </si>
  <si>
    <r>
      <t xml:space="preserve">voraussichtl. anfallende fiktive Ausgaben für BE (pauschal </t>
    </r>
    <r>
      <rPr>
        <b/>
        <sz val="10"/>
        <color rgb="FFFF0000"/>
        <rFont val="Arial"/>
        <family val="2"/>
      </rPr>
      <t>xx</t>
    </r>
    <r>
      <rPr>
        <b/>
        <sz val="10"/>
        <rFont val="Arial"/>
        <family val="2"/>
      </rPr>
      <t xml:space="preserve"> Euro pro Stunde)</t>
    </r>
  </si>
  <si>
    <t>2) hier werden die tatsächlichen Personalausgaben eingetragen, entsprechend der Lohnbuchhaltung</t>
  </si>
  <si>
    <r>
      <t xml:space="preserve">Gesamtausgaben  einschließlich BE
</t>
    </r>
    <r>
      <rPr>
        <b/>
        <sz val="12"/>
        <color rgb="FFFF0000"/>
        <rFont val="Arial"/>
        <family val="2"/>
      </rPr>
      <t>7)</t>
    </r>
  </si>
  <si>
    <r>
      <t xml:space="preserve">zuwendungsfähige Gesamtausgaben
</t>
    </r>
    <r>
      <rPr>
        <b/>
        <sz val="12"/>
        <color rgb="FFFF0000"/>
        <rFont val="Arial"/>
        <family val="2"/>
      </rPr>
      <t>8)</t>
    </r>
    <r>
      <rPr>
        <b/>
        <sz val="12"/>
        <rFont val="Arial"/>
        <family val="2"/>
      </rPr>
      <t xml:space="preserve">
</t>
    </r>
  </si>
  <si>
    <r>
      <t xml:space="preserve">Integrationsfachkräfte
und Koordinatoren
</t>
    </r>
    <r>
      <rPr>
        <sz val="12"/>
        <rFont val="Arial"/>
        <family val="2"/>
      </rPr>
      <t>(Name, Vorname)</t>
    </r>
  </si>
  <si>
    <r>
      <t xml:space="preserve">Summe Beschäftigte:
</t>
    </r>
    <r>
      <rPr>
        <sz val="12"/>
        <color rgb="FFFF0000"/>
        <rFont val="Arial"/>
        <family val="2"/>
      </rPr>
      <t>9)</t>
    </r>
  </si>
  <si>
    <t>10) Summe der Beschäftigten abhängig vom Stellenanteil und der Beschäftigungsdauer</t>
  </si>
  <si>
    <t>9) Summe der Beschäftigten insgesamt</t>
  </si>
  <si>
    <r>
      <t xml:space="preserve">Summe Vollzeitäquivalente </t>
    </r>
    <r>
      <rPr>
        <sz val="12"/>
        <color rgb="FFFF0000"/>
        <rFont val="Arial"/>
        <family val="2"/>
      </rPr>
      <t>10)</t>
    </r>
  </si>
  <si>
    <r>
      <t xml:space="preserve">Vollzeit-
äquivalente </t>
    </r>
    <r>
      <rPr>
        <b/>
        <sz val="12"/>
        <color rgb="FFFF0000"/>
        <rFont val="Arial"/>
        <family val="2"/>
      </rPr>
      <t>(Stellenanteil pro Kopf / 360 x Anzahl der Tage</t>
    </r>
    <r>
      <rPr>
        <b/>
        <sz val="12"/>
        <rFont val="Arial"/>
        <family val="2"/>
      </rPr>
      <t>)</t>
    </r>
  </si>
  <si>
    <t xml:space="preserve">Integrationsagentur </t>
  </si>
  <si>
    <t>Integrationsagentur 
(Straße, PLZ, Ort)</t>
  </si>
  <si>
    <r>
      <t>Anzahl der Tage</t>
    </r>
    <r>
      <rPr>
        <b/>
        <sz val="12"/>
        <color rgb="FFFF0000"/>
        <rFont val="Arial"/>
        <family val="2"/>
      </rPr>
      <t xml:space="preserve"> 
(Dauer der Beschäftigung auf Basis 30 Tage / Monat)</t>
    </r>
  </si>
  <si>
    <t>4) hier werden die maximal zulässigen Personalausgaben unter Berücksichtigung der Höchstbemessungsgrenze errechnet; Stellenanteil pro Kopf x Personalausgaben / 360 x Anzahl der Tage
Maximal in Höhe von Stellenanteil pro Kopf x Höchstbemessungsgrenze / 360 x Anzahl der Tage</t>
  </si>
  <si>
    <r>
      <t xml:space="preserve">Sachausgaben-pauschale
</t>
    </r>
    <r>
      <rPr>
        <b/>
        <sz val="12"/>
        <color rgb="FFFF0000"/>
        <rFont val="Arial"/>
        <family val="2"/>
      </rPr>
      <t>5)</t>
    </r>
  </si>
  <si>
    <t>5) die Berechnung erfolgt durch Multiplikation der maximalen zulässigen Sachausgabenpauschale mit dem Stellenanteil, den Beschäftigungstagen geteilt durch 360</t>
  </si>
  <si>
    <t>4) Summe: Personal-/Honorarausgaben + Sachausgaben + Fiktive Ausgaben für BE</t>
  </si>
  <si>
    <r>
      <t xml:space="preserve">Gesamtausgaben
</t>
    </r>
    <r>
      <rPr>
        <b/>
        <sz val="12"/>
        <color rgb="FFFF0000"/>
        <rFont val="Arial"/>
        <family val="2"/>
      </rPr>
      <t xml:space="preserve">4) </t>
    </r>
  </si>
  <si>
    <t>3) Eintragung des bürgerschaftlichen Engagements entsprechend der Richtlinie zur Berücksichtigung von bürgerschaftlichem Engagement bei der Gewährung von Zuwendungen im Zuständigkeitsbereich der Landesregierung Nordrhein-Westfalen, im Zusammenhang mit den Aufgaben der Integrationsfachkraft</t>
  </si>
  <si>
    <r>
      <t xml:space="preserve">Dachverband: </t>
    </r>
    <r>
      <rPr>
        <sz val="12"/>
        <color theme="1"/>
        <rFont val="Arial"/>
        <family val="2"/>
      </rPr>
      <t>     </t>
    </r>
  </si>
  <si>
    <t>Spezifische Maßnahme entsprechend der Anlage 1 B</t>
  </si>
  <si>
    <t>Integrationsagentur</t>
  </si>
  <si>
    <t>Bezeichnung der spezifischen Maßnahme:</t>
  </si>
  <si>
    <r>
      <t xml:space="preserve">Welchem Handlungsfeld ist die spezifische Maßnahme zuzuordnen? </t>
    </r>
    <r>
      <rPr>
        <b/>
        <sz val="12"/>
        <color rgb="FFFF0000"/>
        <rFont val="Arial"/>
        <family val="2"/>
      </rPr>
      <t>1)</t>
    </r>
  </si>
  <si>
    <t>1) bitte Handlungsfeld ankreuzen</t>
  </si>
  <si>
    <t xml:space="preserve">Kurzdarstellung der spezifischen Maßnahme </t>
  </si>
  <si>
    <r>
      <t>1.</t>
    </r>
    <r>
      <rPr>
        <sz val="7"/>
        <color theme="1"/>
        <rFont val="Arial"/>
        <family val="2"/>
      </rPr>
      <t xml:space="preserve">   </t>
    </r>
    <r>
      <rPr>
        <sz val="12"/>
        <color theme="1"/>
        <rFont val="Arial"/>
        <family val="2"/>
      </rPr>
      <t xml:space="preserve">Welche Ziele sollen mit der Maßnahme erreicht werden? </t>
    </r>
  </si>
  <si>
    <r>
      <t>2.</t>
    </r>
    <r>
      <rPr>
        <sz val="7"/>
        <color theme="1"/>
        <rFont val="Arial"/>
        <family val="2"/>
      </rPr>
      <t xml:space="preserve">   </t>
    </r>
    <r>
      <rPr>
        <sz val="12"/>
        <color theme="1"/>
        <rFont val="Arial"/>
        <family val="2"/>
      </rPr>
      <t xml:space="preserve">Welche Umsetzungsschritte sind geplant? </t>
    </r>
  </si>
  <si>
    <t>Ausgaben der spezifischen Maßnahme</t>
  </si>
  <si>
    <t>zuwendungsfähige Ausgaben für Integrationsfachkräfte</t>
  </si>
  <si>
    <t>Sachausgabenpauschale für Integrationsfachkräfte</t>
  </si>
  <si>
    <r>
      <t>Ausgaben für weiteres Personal und Honorarkräfte</t>
    </r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</t>
    </r>
    <r>
      <rPr>
        <sz val="12"/>
        <color rgb="FFFF0000"/>
        <rFont val="Arial"/>
        <family val="2"/>
      </rPr>
      <t>1)</t>
    </r>
  </si>
  <si>
    <t>1) Summe der Personal- und Honorarausgaben der spez. Maßnahme (ohne IFK)</t>
  </si>
  <si>
    <r>
      <t xml:space="preserve">geplante Sachausgaben im Einzelnen z. B. Miete, Nebenkosten, Reinigungsgebühren, Büromaterial etc. (keine Overheadkosten) </t>
    </r>
    <r>
      <rPr>
        <sz val="12"/>
        <color rgb="FFFF0000"/>
        <rFont val="Arial"/>
        <family val="2"/>
      </rPr>
      <t>2)</t>
    </r>
  </si>
  <si>
    <t>2) Eintragung der Art der Sachausgaben der spez. Maßnahme im Einzelnen und veranschlagten Ausgaben</t>
  </si>
  <si>
    <t xml:space="preserve">a) </t>
  </si>
  <si>
    <t>b)</t>
  </si>
  <si>
    <t>c)</t>
  </si>
  <si>
    <t>d)</t>
  </si>
  <si>
    <t>e)</t>
  </si>
  <si>
    <t>f)</t>
  </si>
  <si>
    <t>g)</t>
  </si>
  <si>
    <t>Sachausgaben Gesamt</t>
  </si>
  <si>
    <r>
      <t xml:space="preserve">Fiktive Ausgaben für bürgerschaftliches Engagement </t>
    </r>
    <r>
      <rPr>
        <sz val="12"/>
        <color rgb="FFFF0000"/>
        <rFont val="Arial"/>
        <family val="2"/>
      </rPr>
      <t>3)</t>
    </r>
  </si>
  <si>
    <t>3) Eintragung des bürgerschaftlichen Engagement entsprechend der Richtlinie zur Berücksichtigung von bürgerschaftlichem Engagement bei der Gewährung von Zuwendungen im Zuständigkeitsbereich der Landesregierung Nordrhein-Westfalen, im Zusammenhang mit den Aufgaben der Integrationsfachkraft</t>
  </si>
  <si>
    <r>
      <t>Gesamt</t>
    </r>
    <r>
      <rPr>
        <sz val="12"/>
        <color theme="1"/>
        <rFont val="Arial"/>
        <family val="2"/>
      </rPr>
      <t>:</t>
    </r>
  </si>
  <si>
    <t>Finanzierungsplan</t>
  </si>
  <si>
    <t>Die Finanzierung der Maßnahme wird wie folgt sichergestellt:</t>
  </si>
  <si>
    <t>Gesamtausgaben</t>
  </si>
  <si>
    <r>
      <t xml:space="preserve">abzüglich Einnahmen, z. B. zweckgebundene Spenden, projektbezogene Einnahmen, Teilnehmerbeiträge etc. - ohne öffentliche Förderung 
Zuwendungsgeber: 
</t>
    </r>
    <r>
      <rPr>
        <sz val="10"/>
        <color theme="1"/>
        <rFont val="Arial"/>
        <family val="2"/>
      </rPr>
      <t>Bitte Antrag/Bewilligungsschreiben in Kopie beifügen</t>
    </r>
  </si>
  <si>
    <r>
      <t xml:space="preserve">Zuwendungsfähige Gesamtausgaben </t>
    </r>
    <r>
      <rPr>
        <sz val="12"/>
        <color rgb="FFFF0000"/>
        <rFont val="Arial"/>
        <family val="2"/>
      </rPr>
      <t>4)</t>
    </r>
  </si>
  <si>
    <t>4) Gesamtausgaben abzüglich Leistungen Dritter</t>
  </si>
  <si>
    <t xml:space="preserve">Beantragte Zuwendung </t>
  </si>
  <si>
    <r>
      <t xml:space="preserve">Bewilligte/beantragte öffentliche Zuwendung (i.d.R. Kommunalmittel) </t>
    </r>
    <r>
      <rPr>
        <sz val="12"/>
        <color rgb="FFFF0000"/>
        <rFont val="Arial"/>
        <family val="2"/>
      </rPr>
      <t>5)</t>
    </r>
    <r>
      <rPr>
        <sz val="12"/>
        <color theme="1"/>
        <rFont val="Arial"/>
        <family val="2"/>
      </rPr>
      <t xml:space="preserve">
Zuwendungsgeber: 
</t>
    </r>
    <r>
      <rPr>
        <sz val="10"/>
        <color theme="1"/>
        <rFont val="Arial"/>
        <family val="2"/>
      </rPr>
      <t>Bitte Antrag/Bewilligungsschreiben in Kopie beifügen.</t>
    </r>
  </si>
  <si>
    <t xml:space="preserve">5) bewilligte öffentliche Förderung (in der Regel Kommunalmittel) </t>
  </si>
  <si>
    <r>
      <t xml:space="preserve">Eigenanteil </t>
    </r>
    <r>
      <rPr>
        <sz val="12"/>
        <color rgb="FFFF0000"/>
        <rFont val="Arial"/>
        <family val="2"/>
      </rPr>
      <t>6)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davon</t>
    </r>
  </si>
  <si>
    <t xml:space="preserve">6) hier werden die zuwendungsfähigen Gesamteinahmen abzüglich der bewilligten öffentlichen Zuwendung und abzüglich anteiliger Zuwendung des Landes eingetragen
</t>
  </si>
  <si>
    <r>
      <t xml:space="preserve">a) Eigenmittel </t>
    </r>
    <r>
      <rPr>
        <sz val="12"/>
        <color rgb="FFFF0000"/>
        <rFont val="Arial"/>
        <family val="2"/>
      </rPr>
      <t>7)</t>
    </r>
  </si>
  <si>
    <t>7) hier wird der Eigenanteil abzüglich fiktiver Ausgaben für BE und abzüglich privater Finanzierungsbeiträge Dritter eingetragen</t>
  </si>
  <si>
    <t xml:space="preserve">b) Fiktive Ausgaben für BE </t>
  </si>
  <si>
    <t xml:space="preserve">Bezeichnung der spezifischen Maßnahme 
</t>
  </si>
  <si>
    <r>
      <t xml:space="preserve">Vollzeit-
äquivalente der Mitarbeiter*in </t>
    </r>
    <r>
      <rPr>
        <b/>
        <sz val="12"/>
        <color rgb="FFFF0000"/>
        <rFont val="Arial"/>
        <family val="2"/>
      </rPr>
      <t>(Stellenanteil pro Kopf / 360 x Anzahl der Tage)</t>
    </r>
  </si>
  <si>
    <r>
      <t xml:space="preserve">Weitere beantragte Stelleanteile 
(Integrationsagenturen, Bereich Neueinwanderung Nr. 2.1.4)
</t>
    </r>
    <r>
      <rPr>
        <b/>
        <sz val="12"/>
        <color rgb="FFFF0000"/>
        <rFont val="Arial"/>
        <family val="2"/>
      </rPr>
      <t>3)</t>
    </r>
  </si>
  <si>
    <t xml:space="preserve">Beginn der Tätigkeit der </t>
  </si>
  <si>
    <t xml:space="preserve">Ende der Tätigkeit der </t>
  </si>
  <si>
    <t>1) hier ist der Stellenanteil / VZÄ der Integrationsfachkraft bzw. des Koordinators einzutragen</t>
  </si>
  <si>
    <t>Ausgaben 2024</t>
  </si>
  <si>
    <t xml:space="preserve">*siehe hierzu Richtlinie zur Berücksichtigung von bürgerschaftlichem Engagement bei der Gewährung von Zuwendungen im Zuständigkeitsbereich der Landesregierung Nordrhein-Westfalen.
</t>
  </si>
  <si>
    <t xml:space="preserve">berufl. Qualifikation
 gem. Nr. 4b der Richtlinie </t>
  </si>
  <si>
    <t>Angabe der Fremdsprache  gem. Nr. 4c der Richtlinie</t>
  </si>
  <si>
    <t>Höchstbemessungs-grenze</t>
  </si>
  <si>
    <t>spezielle berufliche Qualifikation gem. Nr. 4d cc) der Richtlinie</t>
  </si>
  <si>
    <t>Bürgerschaftliches Engagement von und für Menschen mit Einwanderungsgeschichte, Potentialerschließung für die Integrationsarbeit gemäß Nr. 2.1.1 der RL</t>
  </si>
  <si>
    <t>Interkulturelle Öffnung – Förderung der Öffnungsprozesse und der Inanspruchnahme von Diensten und Einrichtungen der sozialen Infrastruktur gemäß Nr. 2.1.2 der RL</t>
  </si>
  <si>
    <t>Sozialraumorientierte Arbeit –Systematische und bedarfsorientierte Arbeit im Lebensumfeld von Menschen mit Einwanderungsgeschichte gemäß Nr. 2.1.3 der RL</t>
  </si>
  <si>
    <t>Antidiskriminierungsarbeit - Umsetzung von Maßnahmen zur Unterstützung der Antidiskriminierungsarbeit gemäß Nr. 2.1.5 der RL</t>
  </si>
  <si>
    <t>zum Antrag auf Förderung von Integrationsagenturen für die Belange von Menschen mit Einwanderungsgeschichte und Servicestellen für Antidiskriminierungsarbeit  für das Haushaltsjahr 2024</t>
  </si>
  <si>
    <t>Servicestelle Antidiskriminierungsarbeit</t>
  </si>
  <si>
    <t>Servicestellen für Antidiskriminierungsarbeitarbeit gemäß Nr. 2.2 der RL</t>
  </si>
  <si>
    <t>zum Antrag auf Förderung von Integrationsagenturen für die Belange von Menschen mit Einwanderungsgeschichte und Servicestellen für Antidiskriminierungsarbeit für das Haushaltsjahr 2024</t>
  </si>
  <si>
    <t>Integrationsagentur / Servicestelle Antidiskriminierungsarbeit</t>
  </si>
  <si>
    <t xml:space="preserve">Servicestelle Antidiskriminierungsarbeit
(Straße, PLZ, Ort)
</t>
  </si>
  <si>
    <t xml:space="preserve">Servicestelle für Antidiskriminierungsarbeit
Straße, PLZ, Ort
(nur 1 x die jeweilige Agentur auflisten, die anderen Zeilen leer lassen)
</t>
  </si>
  <si>
    <t xml:space="preserve">Anlage 1 C - Förderung von Integrationsagenturen für die Belange von Menschen mit Einwanderungsgeschichte und Servicestellen für Antidiskriminierungsarbeitarbeit für das Haushaltsjahr 2024
</t>
  </si>
  <si>
    <t>Servicestelle für Antidiskriminierungsarbeitarbeit</t>
  </si>
  <si>
    <t>[1] Hinweis auf Nr. 5.4.1.1.4 Richtlinie: „Fachkräfte, die als Integrationsfachkraft gefördert werden, können nicht zusätzlich als weiteres Personal oder Honorarkraft in einer spezifischen Maßnahme eingesetzt und abgerechnet werden (Verbot der Doppelförderung).“</t>
  </si>
  <si>
    <t>pro VZÄ</t>
  </si>
  <si>
    <t>Anlage 1 E - Kontaktdaten und Qualifikationen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</si>
</sst>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_ ;\-#,##0.00\ "/>
    <numFmt numFmtId="166" formatCode="_-* #,##0.00\ [$€]_-;\-* #,##0.00\ [$€]_-;_-* &quot;-&quot;??\ [$€]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2"/>
      <name val="Arial Narrow"/>
      <family val="2"/>
    </font>
    <font>
      <u/>
      <sz val="10"/>
      <color theme="10"/>
      <name val="Arial"/>
      <family val="2"/>
    </font>
    <font>
      <sz val="12"/>
      <color rgb="FF00B050"/>
      <name val="Arial"/>
      <family val="2"/>
    </font>
    <font>
      <b/>
      <sz val="20"/>
      <color rgb="FFFF0000"/>
      <name val="Arial"/>
      <family val="2"/>
    </font>
    <font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2"/>
      <color rgb="FF00B0F0"/>
      <name val="Arial Narrow"/>
      <family val="2"/>
    </font>
    <font>
      <sz val="11"/>
      <color rgb="FFFF0000"/>
      <name val="Arial"/>
      <family val="2"/>
    </font>
    <font>
      <sz val="7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2"/>
      <color rgb="FF000000"/>
      <name val="Arial"/>
      <family val="2"/>
    </font>
    <font>
      <vertAlign val="superscript"/>
      <sz val="12"/>
      <color theme="1"/>
      <name val="Arial"/>
      <family val="2"/>
    </font>
    <font>
      <sz val="10"/>
      <color rgb="FFFF0000"/>
      <name val="Arial"/>
      <family val="2"/>
    </font>
    <font>
      <b/>
      <u/>
      <sz val="12"/>
      <color rgb="FF000000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1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35">
    <xf numFmtId="0" fontId="0" fillId="0" borderId="0" xfId="0"/>
    <xf numFmtId="0" fontId="7" fillId="0" borderId="0" xfId="1" applyFill="1"/>
    <xf numFmtId="0" fontId="7" fillId="0" borderId="0" xfId="1"/>
    <xf numFmtId="0" fontId="13" fillId="0" borderId="0" xfId="1" applyFont="1"/>
    <xf numFmtId="0" fontId="10" fillId="0" borderId="0" xfId="1" applyFont="1" applyBorder="1" applyAlignment="1"/>
    <xf numFmtId="0" fontId="16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7" fillId="0" borderId="0" xfId="1" applyAlignment="1">
      <alignment wrapText="1"/>
    </xf>
    <xf numFmtId="0" fontId="7" fillId="0" borderId="0" xfId="1" applyBorder="1" applyAlignment="1">
      <alignment wrapText="1"/>
    </xf>
    <xf numFmtId="0" fontId="7" fillId="0" borderId="0" xfId="4" applyFill="1"/>
    <xf numFmtId="0" fontId="13" fillId="0" borderId="1" xfId="1" applyFont="1" applyBorder="1"/>
    <xf numFmtId="0" fontId="13" fillId="0" borderId="0" xfId="1" applyFont="1" applyBorder="1"/>
    <xf numFmtId="0" fontId="13" fillId="0" borderId="0" xfId="3" applyFont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19" fillId="0" borderId="0" xfId="1" applyFont="1"/>
    <xf numFmtId="164" fontId="13" fillId="2" borderId="1" xfId="1" applyNumberFormat="1" applyFont="1" applyFill="1" applyBorder="1" applyAlignment="1" applyProtection="1">
      <alignment horizontal="right"/>
    </xf>
    <xf numFmtId="164" fontId="13" fillId="2" borderId="1" xfId="1" applyNumberFormat="1" applyFont="1" applyFill="1" applyBorder="1" applyAlignment="1" applyProtection="1">
      <alignment horizontal="right" wrapText="1"/>
    </xf>
    <xf numFmtId="0" fontId="10" fillId="0" borderId="0" xfId="1" applyFont="1" applyBorder="1" applyAlignment="1">
      <alignment horizontal="left" wrapText="1"/>
    </xf>
    <xf numFmtId="164" fontId="13" fillId="4" borderId="1" xfId="1" applyNumberFormat="1" applyFont="1" applyFill="1" applyBorder="1" applyAlignment="1" applyProtection="1">
      <alignment horizontal="right"/>
    </xf>
    <xf numFmtId="2" fontId="13" fillId="4" borderId="1" xfId="1" applyNumberFormat="1" applyFont="1" applyFill="1" applyBorder="1" applyAlignment="1" applyProtection="1">
      <alignment horizontal="center"/>
    </xf>
    <xf numFmtId="1" fontId="3" fillId="2" borderId="1" xfId="1" applyNumberFormat="1" applyFont="1" applyFill="1" applyBorder="1" applyAlignment="1" applyProtection="1">
      <alignment horizontal="right" wrapText="1"/>
    </xf>
    <xf numFmtId="164" fontId="3" fillId="2" borderId="1" xfId="0" applyNumberFormat="1" applyFont="1" applyFill="1" applyBorder="1" applyAlignment="1" applyProtection="1"/>
    <xf numFmtId="164" fontId="10" fillId="2" borderId="1" xfId="1" applyNumberFormat="1" applyFont="1" applyFill="1" applyBorder="1" applyAlignment="1" applyProtection="1">
      <alignment horizontal="right" wrapText="1"/>
    </xf>
    <xf numFmtId="2" fontId="13" fillId="4" borderId="1" xfId="1" applyNumberFormat="1" applyFont="1" applyFill="1" applyBorder="1" applyAlignment="1" applyProtection="1">
      <alignment horizontal="right"/>
    </xf>
    <xf numFmtId="164" fontId="3" fillId="4" borderId="1" xfId="0" applyNumberFormat="1" applyFont="1" applyFill="1" applyBorder="1" applyAlignment="1" applyProtection="1"/>
    <xf numFmtId="165" fontId="13" fillId="4" borderId="1" xfId="1" applyNumberFormat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 wrapText="1"/>
      <protection locked="0"/>
    </xf>
    <xf numFmtId="2" fontId="3" fillId="0" borderId="1" xfId="1" applyNumberFormat="1" applyFont="1" applyFill="1" applyBorder="1" applyAlignment="1" applyProtection="1">
      <alignment horizontal="right" wrapText="1"/>
      <protection locked="0"/>
    </xf>
    <xf numFmtId="0" fontId="3" fillId="0" borderId="1" xfId="1" applyFont="1" applyFill="1" applyBorder="1" applyAlignment="1" applyProtection="1">
      <alignment horizontal="left" wrapText="1"/>
      <protection locked="0"/>
    </xf>
    <xf numFmtId="0" fontId="3" fillId="0" borderId="1" xfId="1" applyFont="1" applyFill="1" applyBorder="1" applyAlignment="1" applyProtection="1">
      <alignment horizontal="left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13" fillId="0" borderId="1" xfId="1" applyFont="1" applyFill="1" applyBorder="1" applyAlignment="1" applyProtection="1">
      <alignment horizontal="left" wrapText="1"/>
      <protection locked="0"/>
    </xf>
    <xf numFmtId="0" fontId="13" fillId="0" borderId="1" xfId="1" applyFont="1" applyFill="1" applyBorder="1" applyAlignment="1" applyProtection="1">
      <alignment horizontal="left"/>
      <protection locked="0"/>
    </xf>
    <xf numFmtId="0" fontId="13" fillId="0" borderId="1" xfId="1" applyFont="1" applyFill="1" applyBorder="1" applyAlignment="1" applyProtection="1">
      <alignment horizontal="center"/>
      <protection locked="0"/>
    </xf>
    <xf numFmtId="0" fontId="13" fillId="0" borderId="1" xfId="1" applyFont="1" applyFill="1" applyBorder="1" applyAlignment="1" applyProtection="1">
      <alignment horizontal="center" wrapText="1"/>
      <protection locked="0"/>
    </xf>
    <xf numFmtId="164" fontId="3" fillId="0" borderId="1" xfId="1" applyNumberFormat="1" applyFont="1" applyFill="1" applyBorder="1" applyAlignment="1" applyProtection="1">
      <alignment horizontal="right" wrapText="1"/>
      <protection locked="0"/>
    </xf>
    <xf numFmtId="164" fontId="13" fillId="0" borderId="1" xfId="1" applyNumberFormat="1" applyFont="1" applyFill="1" applyBorder="1" applyAlignment="1" applyProtection="1">
      <alignment horizontal="center" wrapText="1"/>
      <protection locked="0"/>
    </xf>
    <xf numFmtId="164" fontId="13" fillId="0" borderId="1" xfId="1" applyNumberFormat="1" applyFont="1" applyFill="1" applyBorder="1" applyAlignment="1" applyProtection="1">
      <alignment horizontal="right" wrapText="1"/>
      <protection locked="0"/>
    </xf>
    <xf numFmtId="2" fontId="3" fillId="2" borderId="1" xfId="1" applyNumberFormat="1" applyFont="1" applyFill="1" applyBorder="1" applyAlignment="1" applyProtection="1">
      <alignment horizontal="right" wrapText="1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13" fillId="0" borderId="2" xfId="1" applyFont="1" applyFill="1" applyBorder="1" applyAlignment="1" applyProtection="1">
      <alignment horizontal="center" vertical="center" wrapText="1"/>
      <protection locked="0"/>
    </xf>
    <xf numFmtId="164" fontId="3" fillId="0" borderId="1" xfId="2" applyNumberFormat="1" applyFont="1" applyFill="1" applyBorder="1" applyAlignment="1" applyProtection="1">
      <alignment horizontal="right" vertical="center"/>
      <protection locked="0"/>
    </xf>
    <xf numFmtId="164" fontId="13" fillId="0" borderId="1" xfId="1" applyNumberFormat="1" applyFont="1" applyFill="1" applyBorder="1" applyAlignment="1" applyProtection="1">
      <alignment horizontal="right" vertical="center"/>
      <protection locked="0"/>
    </xf>
    <xf numFmtId="164" fontId="13" fillId="0" borderId="2" xfId="1" applyNumberFormat="1" applyFont="1" applyFill="1" applyBorder="1" applyAlignment="1" applyProtection="1">
      <alignment horizontal="right" vertical="center"/>
      <protection locked="0"/>
    </xf>
    <xf numFmtId="164" fontId="3" fillId="0" borderId="2" xfId="2" applyNumberFormat="1" applyFont="1" applyFill="1" applyBorder="1" applyAlignment="1" applyProtection="1">
      <alignment horizontal="right" vertical="center"/>
      <protection locked="0"/>
    </xf>
    <xf numFmtId="164" fontId="13" fillId="0" borderId="1" xfId="2" applyNumberFormat="1" applyFont="1" applyFill="1" applyBorder="1" applyAlignment="1" applyProtection="1">
      <alignment horizontal="right" vertical="center"/>
      <protection locked="0"/>
    </xf>
    <xf numFmtId="164" fontId="13" fillId="0" borderId="2" xfId="2" applyNumberFormat="1" applyFont="1" applyFill="1" applyBorder="1" applyAlignment="1" applyProtection="1">
      <alignment horizontal="right" vertical="center"/>
      <protection locked="0"/>
    </xf>
    <xf numFmtId="164" fontId="7" fillId="2" borderId="1" xfId="1" applyNumberFormat="1" applyFill="1" applyBorder="1" applyProtection="1"/>
    <xf numFmtId="0" fontId="7" fillId="0" borderId="1" xfId="1" applyFill="1" applyBorder="1" applyProtection="1">
      <protection locked="0"/>
    </xf>
    <xf numFmtId="0" fontId="7" fillId="0" borderId="1" xfId="1" applyFill="1" applyBorder="1" applyAlignment="1" applyProtection="1">
      <alignment horizontal="center" wrapText="1"/>
      <protection locked="0"/>
    </xf>
    <xf numFmtId="0" fontId="17" fillId="0" borderId="1" xfId="3" applyFont="1" applyBorder="1" applyAlignment="1" applyProtection="1">
      <alignment horizontal="left" vertical="center" wrapText="1"/>
      <protection locked="0"/>
    </xf>
    <xf numFmtId="0" fontId="17" fillId="0" borderId="1" xfId="3" applyFont="1" applyFill="1" applyBorder="1" applyAlignment="1" applyProtection="1">
      <alignment horizontal="left" vertical="center" wrapText="1"/>
      <protection locked="0"/>
    </xf>
    <xf numFmtId="0" fontId="13" fillId="0" borderId="1" xfId="3" applyFont="1" applyBorder="1" applyAlignment="1" applyProtection="1">
      <alignment horizontal="left" vertical="center" wrapText="1"/>
      <protection locked="0"/>
    </xf>
    <xf numFmtId="0" fontId="4" fillId="0" borderId="1" xfId="5" applyFont="1" applyBorder="1" applyAlignment="1" applyProtection="1">
      <alignment horizontal="left" vertical="center" wrapText="1"/>
      <protection locked="0"/>
    </xf>
    <xf numFmtId="0" fontId="13" fillId="0" borderId="1" xfId="3" applyFont="1" applyFill="1" applyBorder="1" applyAlignment="1" applyProtection="1">
      <alignment horizontal="left" vertical="center"/>
      <protection locked="0"/>
    </xf>
    <xf numFmtId="0" fontId="13" fillId="0" borderId="1" xfId="3" applyFont="1" applyBorder="1" applyAlignment="1" applyProtection="1">
      <alignment horizontal="left" vertical="center"/>
      <protection locked="0"/>
    </xf>
    <xf numFmtId="14" fontId="3" fillId="0" borderId="1" xfId="1" applyNumberFormat="1" applyFont="1" applyFill="1" applyBorder="1" applyAlignment="1" applyProtection="1">
      <alignment horizontal="right" wrapText="1"/>
      <protection locked="0"/>
    </xf>
    <xf numFmtId="14" fontId="13" fillId="0" borderId="1" xfId="1" applyNumberFormat="1" applyFont="1" applyFill="1" applyBorder="1" applyAlignment="1" applyProtection="1">
      <alignment horizontal="right" vertical="center"/>
      <protection locked="0"/>
    </xf>
    <xf numFmtId="14" fontId="13" fillId="0" borderId="5" xfId="1" applyNumberFormat="1" applyFont="1" applyFill="1" applyBorder="1" applyAlignment="1" applyProtection="1">
      <alignment horizontal="right" vertical="center"/>
      <protection locked="0"/>
    </xf>
    <xf numFmtId="14" fontId="13" fillId="0" borderId="2" xfId="1" applyNumberFormat="1" applyFont="1" applyFill="1" applyBorder="1" applyAlignment="1" applyProtection="1">
      <alignment horizontal="right" vertical="center"/>
      <protection locked="0"/>
    </xf>
    <xf numFmtId="0" fontId="10" fillId="0" borderId="0" xfId="1" applyFont="1" applyBorder="1" applyAlignment="1">
      <alignment horizontal="left" wrapText="1"/>
    </xf>
    <xf numFmtId="0" fontId="13" fillId="4" borderId="1" xfId="1" applyFont="1" applyFill="1" applyBorder="1" applyAlignment="1" applyProtection="1">
      <alignment horizontal="left" vertical="center" wrapText="1"/>
    </xf>
    <xf numFmtId="0" fontId="13" fillId="4" borderId="1" xfId="1" applyFont="1" applyFill="1" applyBorder="1" applyAlignment="1" applyProtection="1">
      <alignment horizontal="left" vertical="center"/>
    </xf>
    <xf numFmtId="0" fontId="10" fillId="0" borderId="0" xfId="1" applyFont="1" applyAlignment="1">
      <alignment horizontal="left" wrapText="1"/>
    </xf>
    <xf numFmtId="0" fontId="13" fillId="0" borderId="5" xfId="1" applyFont="1" applyBorder="1"/>
    <xf numFmtId="0" fontId="17" fillId="0" borderId="5" xfId="3" applyFont="1" applyBorder="1" applyAlignment="1" applyProtection="1">
      <alignment horizontal="left" vertical="center" wrapText="1"/>
      <protection locked="0"/>
    </xf>
    <xf numFmtId="0" fontId="17" fillId="0" borderId="5" xfId="3" applyFont="1" applyFill="1" applyBorder="1" applyAlignment="1" applyProtection="1">
      <alignment horizontal="left" vertical="center" wrapText="1"/>
      <protection locked="0"/>
    </xf>
    <xf numFmtId="0" fontId="13" fillId="0" borderId="5" xfId="3" applyFont="1" applyBorder="1" applyAlignment="1" applyProtection="1">
      <alignment horizontal="left" vertical="center" wrapText="1"/>
      <protection locked="0"/>
    </xf>
    <xf numFmtId="0" fontId="4" fillId="0" borderId="5" xfId="5" applyFont="1" applyBorder="1" applyAlignment="1" applyProtection="1">
      <alignment horizontal="left" vertical="center" wrapText="1"/>
      <protection locked="0"/>
    </xf>
    <xf numFmtId="0" fontId="13" fillId="2" borderId="21" xfId="1" applyFont="1" applyFill="1" applyBorder="1" applyAlignment="1">
      <alignment horizontal="center" vertical="top" wrapText="1"/>
    </xf>
    <xf numFmtId="0" fontId="13" fillId="2" borderId="22" xfId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2" xfId="3" applyFont="1" applyFill="1" applyBorder="1" applyAlignment="1">
      <alignment horizontal="center" vertical="center" wrapText="1"/>
    </xf>
    <xf numFmtId="0" fontId="13" fillId="2" borderId="24" xfId="3" applyFont="1" applyFill="1" applyBorder="1" applyAlignment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  <protection locked="0"/>
    </xf>
    <xf numFmtId="164" fontId="3" fillId="0" borderId="5" xfId="2" applyNumberFormat="1" applyFont="1" applyFill="1" applyBorder="1" applyAlignment="1" applyProtection="1">
      <alignment horizontal="right" vertical="center"/>
      <protection locked="0"/>
    </xf>
    <xf numFmtId="164" fontId="13" fillId="0" borderId="5" xfId="1" applyNumberFormat="1" applyFont="1" applyFill="1" applyBorder="1" applyAlignment="1" applyProtection="1">
      <alignment horizontal="right" vertical="center"/>
      <protection locked="0"/>
    </xf>
    <xf numFmtId="164" fontId="7" fillId="2" borderId="32" xfId="1" applyNumberFormat="1" applyFill="1" applyBorder="1" applyProtection="1"/>
    <xf numFmtId="0" fontId="7" fillId="0" borderId="2" xfId="1" applyFill="1" applyBorder="1" applyProtection="1">
      <protection locked="0"/>
    </xf>
    <xf numFmtId="0" fontId="7" fillId="0" borderId="2" xfId="1" applyFill="1" applyBorder="1" applyAlignment="1" applyProtection="1">
      <alignment horizontal="center" wrapText="1"/>
      <protection locked="0"/>
    </xf>
    <xf numFmtId="164" fontId="7" fillId="2" borderId="2" xfId="1" applyNumberFormat="1" applyFill="1" applyBorder="1" applyProtection="1"/>
    <xf numFmtId="164" fontId="7" fillId="2" borderId="20" xfId="1" applyNumberFormat="1" applyFill="1" applyBorder="1" applyProtection="1"/>
    <xf numFmtId="0" fontId="12" fillId="2" borderId="39" xfId="1" applyFont="1" applyFill="1" applyBorder="1" applyProtection="1"/>
    <xf numFmtId="8" fontId="12" fillId="2" borderId="39" xfId="1" applyNumberFormat="1" applyFont="1" applyFill="1" applyBorder="1" applyProtection="1"/>
    <xf numFmtId="164" fontId="12" fillId="2" borderId="40" xfId="1" applyNumberFormat="1" applyFont="1" applyFill="1" applyBorder="1" applyProtection="1"/>
    <xf numFmtId="0" fontId="3" fillId="0" borderId="6" xfId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>
      <alignment horizontal="left"/>
    </xf>
    <xf numFmtId="0" fontId="10" fillId="0" borderId="0" xfId="1" applyFont="1" applyAlignment="1">
      <alignment horizontal="left" wrapText="1"/>
    </xf>
    <xf numFmtId="0" fontId="13" fillId="2" borderId="34" xfId="1" applyFont="1" applyFill="1" applyBorder="1" applyAlignment="1">
      <alignment horizontal="center" vertical="center" wrapText="1"/>
    </xf>
    <xf numFmtId="0" fontId="24" fillId="0" borderId="1" xfId="3" applyFont="1" applyFill="1" applyBorder="1" applyAlignment="1" applyProtection="1">
      <alignment horizontal="left" vertical="center" wrapText="1"/>
      <protection locked="0"/>
    </xf>
    <xf numFmtId="0" fontId="8" fillId="0" borderId="0" xfId="1" applyFont="1" applyProtection="1">
      <protection locked="0"/>
    </xf>
    <xf numFmtId="0" fontId="9" fillId="0" borderId="0" xfId="1" applyFont="1" applyFill="1" applyAlignment="1" applyProtection="1">
      <protection locked="0"/>
    </xf>
    <xf numFmtId="0" fontId="8" fillId="0" borderId="0" xfId="1" applyFont="1" applyFill="1" applyAlignment="1" applyProtection="1">
      <protection locked="0"/>
    </xf>
    <xf numFmtId="0" fontId="8" fillId="0" borderId="0" xfId="1" applyFont="1" applyFill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20" fillId="0" borderId="0" xfId="1" applyFont="1" applyFill="1" applyAlignment="1" applyProtection="1">
      <protection locked="0"/>
    </xf>
    <xf numFmtId="0" fontId="10" fillId="0" borderId="0" xfId="1" applyFont="1" applyFill="1" applyAlignment="1" applyProtection="1">
      <alignment wrapText="1"/>
      <protection locked="0"/>
    </xf>
    <xf numFmtId="0" fontId="10" fillId="0" borderId="0" xfId="1" applyFont="1" applyFill="1" applyAlignment="1" applyProtection="1">
      <protection locked="0"/>
    </xf>
    <xf numFmtId="0" fontId="10" fillId="0" borderId="0" xfId="1" applyFont="1" applyFill="1" applyAlignment="1" applyProtection="1">
      <alignment horizontal="center"/>
      <protection locked="0"/>
    </xf>
    <xf numFmtId="164" fontId="10" fillId="0" borderId="0" xfId="1" applyNumberFormat="1" applyFont="1" applyFill="1" applyAlignment="1" applyProtection="1">
      <protection locked="0"/>
    </xf>
    <xf numFmtId="0" fontId="7" fillId="0" borderId="0" xfId="1" applyFill="1" applyAlignment="1" applyProtection="1">
      <protection locked="0"/>
    </xf>
    <xf numFmtId="0" fontId="7" fillId="0" borderId="0" xfId="1" applyFill="1" applyProtection="1">
      <protection locked="0"/>
    </xf>
    <xf numFmtId="0" fontId="10" fillId="0" borderId="0" xfId="1" applyFont="1" applyFill="1" applyAlignment="1" applyProtection="1">
      <alignment horizontal="center" wrapText="1"/>
      <protection locked="0"/>
    </xf>
    <xf numFmtId="0" fontId="10" fillId="0" borderId="0" xfId="1" applyFont="1" applyProtection="1">
      <protection locked="0"/>
    </xf>
    <xf numFmtId="164" fontId="10" fillId="0" borderId="0" xfId="1" applyNumberFormat="1" applyFont="1" applyFill="1" applyAlignment="1" applyProtection="1">
      <alignment wrapText="1"/>
      <protection locked="0"/>
    </xf>
    <xf numFmtId="0" fontId="10" fillId="0" borderId="0" xfId="1" applyFont="1" applyFill="1" applyBorder="1" applyAlignment="1" applyProtection="1">
      <alignment wrapText="1"/>
      <protection locked="0"/>
    </xf>
    <xf numFmtId="0" fontId="9" fillId="0" borderId="0" xfId="1" applyFont="1" applyFill="1" applyBorder="1" applyAlignment="1" applyProtection="1">
      <protection locked="0"/>
    </xf>
    <xf numFmtId="0" fontId="8" fillId="0" borderId="0" xfId="1" applyFont="1" applyFill="1" applyProtection="1">
      <protection locked="0"/>
    </xf>
    <xf numFmtId="0" fontId="10" fillId="0" borderId="0" xfId="1" applyFont="1" applyFill="1" applyBorder="1" applyAlignment="1" applyProtection="1">
      <alignment horizontal="left" wrapText="1"/>
      <protection locked="0"/>
    </xf>
    <xf numFmtId="0" fontId="10" fillId="2" borderId="2" xfId="1" applyFont="1" applyFill="1" applyBorder="1" applyAlignment="1" applyProtection="1">
      <alignment horizontal="left" vertical="top" wrapText="1"/>
      <protection locked="0"/>
    </xf>
    <xf numFmtId="0" fontId="9" fillId="0" borderId="0" xfId="1" applyFont="1" applyFill="1" applyProtection="1">
      <protection locked="0"/>
    </xf>
    <xf numFmtId="0" fontId="10" fillId="2" borderId="2" xfId="1" applyFont="1" applyFill="1" applyBorder="1" applyAlignment="1" applyProtection="1">
      <alignment vertical="center" wrapText="1"/>
      <protection locked="0"/>
    </xf>
    <xf numFmtId="0" fontId="12" fillId="0" borderId="0" xfId="1" applyFont="1" applyFill="1" applyProtection="1">
      <protection locked="0"/>
    </xf>
    <xf numFmtId="164" fontId="11" fillId="2" borderId="4" xfId="1" applyNumberFormat="1" applyFont="1" applyFill="1" applyBorder="1" applyAlignment="1" applyProtection="1">
      <alignment horizontal="right" vertical="top" wrapText="1"/>
      <protection locked="0"/>
    </xf>
    <xf numFmtId="0" fontId="13" fillId="0" borderId="0" xfId="1" applyFont="1" applyFill="1" applyAlignment="1" applyProtection="1">
      <alignment horizontal="center"/>
      <protection locked="0"/>
    </xf>
    <xf numFmtId="0" fontId="13" fillId="0" borderId="0" xfId="1" applyFont="1" applyFill="1" applyAlignment="1" applyProtection="1">
      <protection locked="0"/>
    </xf>
    <xf numFmtId="0" fontId="13" fillId="4" borderId="1" xfId="1" applyFont="1" applyFill="1" applyBorder="1" applyAlignment="1" applyProtection="1">
      <alignment horizontal="left" vertical="center" wrapText="1"/>
      <protection locked="0"/>
    </xf>
    <xf numFmtId="0" fontId="13" fillId="4" borderId="1" xfId="1" applyFont="1" applyFill="1" applyBorder="1" applyAlignment="1" applyProtection="1">
      <alignment horizontal="left" wrapText="1"/>
      <protection locked="0"/>
    </xf>
    <xf numFmtId="2" fontId="13" fillId="4" borderId="1" xfId="1" applyNumberFormat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protection locked="0"/>
    </xf>
    <xf numFmtId="164" fontId="13" fillId="4" borderId="1" xfId="1" applyNumberFormat="1" applyFont="1" applyFill="1" applyBorder="1" applyAlignment="1" applyProtection="1">
      <alignment horizontal="right"/>
      <protection locked="0"/>
    </xf>
    <xf numFmtId="14" fontId="13" fillId="4" borderId="1" xfId="1" applyNumberFormat="1" applyFont="1" applyFill="1" applyBorder="1" applyAlignment="1" applyProtection="1">
      <alignment horizontal="right"/>
      <protection locked="0"/>
    </xf>
    <xf numFmtId="0" fontId="13" fillId="0" borderId="0" xfId="1" applyFont="1" applyFill="1" applyBorder="1" applyAlignment="1" applyProtection="1">
      <alignment horizontal="center"/>
      <protection locked="0"/>
    </xf>
    <xf numFmtId="0" fontId="13" fillId="0" borderId="0" xfId="1" applyFont="1" applyFill="1" applyBorder="1" applyAlignment="1" applyProtection="1">
      <alignment horizontal="left"/>
      <protection locked="0"/>
    </xf>
    <xf numFmtId="0" fontId="13" fillId="4" borderId="1" xfId="1" applyFont="1" applyFill="1" applyBorder="1" applyAlignment="1" applyProtection="1">
      <alignment horizontal="left"/>
      <protection locked="0"/>
    </xf>
    <xf numFmtId="2" fontId="13" fillId="0" borderId="0" xfId="1" applyNumberFormat="1" applyFont="1" applyFill="1" applyBorder="1" applyAlignment="1" applyProtection="1">
      <alignment horizontal="center"/>
      <protection locked="0"/>
    </xf>
    <xf numFmtId="165" fontId="13" fillId="0" borderId="0" xfId="1" applyNumberFormat="1" applyFont="1" applyFill="1" applyBorder="1" applyAlignment="1" applyProtection="1">
      <alignment horizontal="center"/>
      <protection locked="0"/>
    </xf>
    <xf numFmtId="0" fontId="13" fillId="0" borderId="0" xfId="1" applyFont="1" applyFill="1" applyProtection="1">
      <protection locked="0"/>
    </xf>
    <xf numFmtId="0" fontId="13" fillId="4" borderId="1" xfId="1" applyFont="1" applyFill="1" applyBorder="1" applyAlignment="1" applyProtection="1">
      <alignment wrapText="1"/>
      <protection locked="0"/>
    </xf>
    <xf numFmtId="164" fontId="7" fillId="0" borderId="0" xfId="1" applyNumberFormat="1" applyFill="1" applyProtection="1">
      <protection locked="0"/>
    </xf>
    <xf numFmtId="0" fontId="12" fillId="0" borderId="0" xfId="0" applyFont="1" applyProtection="1">
      <protection locked="0"/>
    </xf>
    <xf numFmtId="0" fontId="7" fillId="0" borderId="0" xfId="1" applyFill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0" xfId="1" applyFont="1" applyFill="1" applyProtection="1">
      <protection locked="0"/>
    </xf>
    <xf numFmtId="0" fontId="8" fillId="0" borderId="0" xfId="1" applyFont="1" applyAlignment="1" applyProtection="1">
      <protection locked="0"/>
    </xf>
    <xf numFmtId="0" fontId="14" fillId="0" borderId="0" xfId="1" applyFont="1" applyAlignment="1" applyProtection="1">
      <alignment horizontal="left"/>
      <protection locked="0"/>
    </xf>
    <xf numFmtId="0" fontId="14" fillId="0" borderId="0" xfId="1" applyFont="1" applyAlignment="1" applyProtection="1">
      <alignment horizontal="left" wrapText="1"/>
      <protection locked="0"/>
    </xf>
    <xf numFmtId="0" fontId="13" fillId="0" borderId="0" xfId="1" applyFont="1" applyAlignment="1" applyProtection="1">
      <alignment wrapText="1"/>
      <protection locked="0"/>
    </xf>
    <xf numFmtId="0" fontId="13" fillId="0" borderId="0" xfId="1" applyFont="1" applyAlignment="1" applyProtection="1">
      <protection locked="0"/>
    </xf>
    <xf numFmtId="0" fontId="13" fillId="0" borderId="0" xfId="1" applyFont="1" applyProtection="1">
      <protection locked="0"/>
    </xf>
    <xf numFmtId="0" fontId="10" fillId="0" borderId="0" xfId="1" applyFont="1" applyBorder="1" applyAlignment="1" applyProtection="1">
      <alignment horizontal="left" vertical="center" wrapText="1"/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wrapText="1"/>
      <protection locked="0"/>
    </xf>
    <xf numFmtId="0" fontId="9" fillId="0" borderId="0" xfId="1" applyFont="1" applyBorder="1" applyAlignment="1" applyProtection="1">
      <protection locked="0"/>
    </xf>
    <xf numFmtId="0" fontId="9" fillId="0" borderId="0" xfId="1" applyFont="1" applyProtection="1">
      <protection locked="0"/>
    </xf>
    <xf numFmtId="0" fontId="10" fillId="0" borderId="0" xfId="1" applyFont="1" applyBorder="1" applyAlignment="1" applyProtection="1">
      <alignment horizontal="center" vertical="center"/>
      <protection locked="0"/>
    </xf>
    <xf numFmtId="0" fontId="10" fillId="2" borderId="27" xfId="1" applyFont="1" applyFill="1" applyBorder="1" applyAlignment="1" applyProtection="1">
      <alignment horizontal="center" vertical="center" wrapText="1"/>
      <protection locked="0"/>
    </xf>
    <xf numFmtId="0" fontId="13" fillId="0" borderId="6" xfId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Fill="1" applyBorder="1" applyProtection="1">
      <protection locked="0"/>
    </xf>
    <xf numFmtId="0" fontId="7" fillId="0" borderId="0" xfId="1" applyFont="1" applyFill="1" applyBorder="1" applyProtection="1">
      <protection locked="0"/>
    </xf>
    <xf numFmtId="0" fontId="10" fillId="3" borderId="0" xfId="1" applyFont="1" applyFill="1" applyBorder="1" applyAlignment="1" applyProtection="1">
      <alignment vertical="center" wrapText="1"/>
      <protection locked="0"/>
    </xf>
    <xf numFmtId="0" fontId="13" fillId="3" borderId="0" xfId="1" applyFont="1" applyFill="1" applyBorder="1" applyAlignment="1" applyProtection="1">
      <alignment horizontal="left" wrapText="1"/>
      <protection locked="0"/>
    </xf>
    <xf numFmtId="164" fontId="10" fillId="3" borderId="0" xfId="1" applyNumberFormat="1" applyFont="1" applyFill="1" applyBorder="1" applyAlignment="1" applyProtection="1">
      <alignment horizontal="right" wrapText="1"/>
      <protection locked="0"/>
    </xf>
    <xf numFmtId="164" fontId="10" fillId="3" borderId="0" xfId="1" applyNumberFormat="1" applyFont="1" applyFill="1" applyBorder="1" applyAlignment="1" applyProtection="1">
      <alignment horizontal="right"/>
      <protection locked="0"/>
    </xf>
    <xf numFmtId="164" fontId="10" fillId="3" borderId="0" xfId="2" applyNumberFormat="1" applyFont="1" applyFill="1" applyBorder="1" applyAlignment="1" applyProtection="1">
      <alignment horizontal="right" vertical="center"/>
      <protection locked="0"/>
    </xf>
    <xf numFmtId="0" fontId="13" fillId="3" borderId="0" xfId="1" applyFont="1" applyFill="1" applyProtection="1">
      <protection locked="0"/>
    </xf>
    <xf numFmtId="0" fontId="12" fillId="3" borderId="0" xfId="1" applyFont="1" applyFill="1" applyBorder="1" applyProtection="1">
      <protection locked="0"/>
    </xf>
    <xf numFmtId="0" fontId="13" fillId="3" borderId="0" xfId="1" applyFont="1" applyFill="1" applyBorder="1" applyAlignment="1" applyProtection="1">
      <alignment wrapText="1"/>
      <protection locked="0"/>
    </xf>
    <xf numFmtId="0" fontId="13" fillId="3" borderId="0" xfId="1" applyFont="1" applyFill="1" applyBorder="1" applyAlignment="1" applyProtection="1">
      <protection locked="0"/>
    </xf>
    <xf numFmtId="0" fontId="13" fillId="3" borderId="0" xfId="1" applyFont="1" applyFill="1" applyBorder="1" applyProtection="1">
      <protection locked="0"/>
    </xf>
    <xf numFmtId="0" fontId="22" fillId="3" borderId="0" xfId="1" applyFont="1" applyFill="1" applyProtection="1">
      <protection locked="0"/>
    </xf>
    <xf numFmtId="0" fontId="10" fillId="3" borderId="0" xfId="1" applyFont="1" applyFill="1" applyAlignment="1" applyProtection="1">
      <alignment horizontal="center" vertical="center" wrapText="1"/>
      <protection locked="0"/>
    </xf>
    <xf numFmtId="0" fontId="10" fillId="3" borderId="0" xfId="1" applyFont="1" applyFill="1" applyAlignment="1" applyProtection="1">
      <alignment vertical="center" wrapText="1"/>
      <protection locked="0"/>
    </xf>
    <xf numFmtId="3" fontId="10" fillId="3" borderId="0" xfId="1" applyNumberFormat="1" applyFont="1" applyFill="1" applyAlignment="1" applyProtection="1">
      <alignment horizontal="center" vertical="center" wrapText="1"/>
      <protection locked="0"/>
    </xf>
    <xf numFmtId="4" fontId="10" fillId="3" borderId="0" xfId="1" applyNumberFormat="1" applyFont="1" applyFill="1" applyAlignment="1" applyProtection="1">
      <alignment horizontal="center" vertical="center" wrapText="1"/>
      <protection locked="0"/>
    </xf>
    <xf numFmtId="3" fontId="10" fillId="3" borderId="0" xfId="1" applyNumberFormat="1" applyFont="1" applyFill="1" applyBorder="1" applyAlignment="1" applyProtection="1">
      <alignment horizontal="center" vertical="center" wrapText="1"/>
      <protection locked="0"/>
    </xf>
    <xf numFmtId="4" fontId="10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10" fillId="3" borderId="0" xfId="1" applyFont="1" applyFill="1" applyBorder="1" applyAlignment="1" applyProtection="1">
      <alignment horizontal="center" vertical="center" wrapText="1"/>
      <protection locked="0"/>
    </xf>
    <xf numFmtId="0" fontId="22" fillId="3" borderId="0" xfId="1" applyFont="1" applyFill="1" applyAlignment="1" applyProtection="1">
      <alignment horizontal="left" vertical="center"/>
      <protection locked="0"/>
    </xf>
    <xf numFmtId="0" fontId="2" fillId="3" borderId="0" xfId="1" applyFont="1" applyFill="1" applyAlignment="1" applyProtection="1">
      <alignment horizontal="left" vertical="center" wrapText="1"/>
      <protection locked="0"/>
    </xf>
    <xf numFmtId="0" fontId="3" fillId="3" borderId="0" xfId="1" applyFont="1" applyFill="1" applyAlignment="1" applyProtection="1">
      <alignment horizontal="left" vertical="center" wrapText="1"/>
      <protection locked="0"/>
    </xf>
    <xf numFmtId="164" fontId="3" fillId="3" borderId="0" xfId="2" applyNumberFormat="1" applyFont="1" applyFill="1" applyBorder="1" applyAlignment="1" applyProtection="1">
      <alignment horizontal="right" vertical="center"/>
      <protection locked="0"/>
    </xf>
    <xf numFmtId="164" fontId="13" fillId="3" borderId="0" xfId="1" applyNumberFormat="1" applyFont="1" applyFill="1" applyAlignment="1" applyProtection="1">
      <alignment vertical="center"/>
      <protection locked="0"/>
    </xf>
    <xf numFmtId="164" fontId="13" fillId="3" borderId="0" xfId="1" applyNumberFormat="1" applyFont="1" applyFill="1" applyBorder="1" applyAlignment="1" applyProtection="1">
      <alignment vertical="center"/>
      <protection locked="0"/>
    </xf>
    <xf numFmtId="164" fontId="13" fillId="3" borderId="0" xfId="1" applyNumberFormat="1" applyFont="1" applyFill="1" applyBorder="1" applyProtection="1">
      <protection locked="0"/>
    </xf>
    <xf numFmtId="164" fontId="13" fillId="3" borderId="0" xfId="2" applyNumberFormat="1" applyFont="1" applyFill="1" applyBorder="1" applyAlignment="1" applyProtection="1">
      <alignment horizontal="right" vertical="center"/>
      <protection locked="0"/>
    </xf>
    <xf numFmtId="164" fontId="13" fillId="3" borderId="0" xfId="1" applyNumberFormat="1" applyFont="1" applyFill="1" applyBorder="1" applyAlignment="1" applyProtection="1">
      <protection locked="0"/>
    </xf>
    <xf numFmtId="0" fontId="13" fillId="3" borderId="0" xfId="1" applyFont="1" applyFill="1" applyBorder="1" applyAlignment="1" applyProtection="1">
      <alignment horizontal="center" vertical="center" wrapText="1"/>
      <protection locked="0"/>
    </xf>
    <xf numFmtId="0" fontId="13" fillId="3" borderId="0" xfId="1" applyFont="1" applyFill="1" applyBorder="1" applyAlignment="1" applyProtection="1">
      <alignment horizontal="center" wrapText="1"/>
      <protection locked="0"/>
    </xf>
    <xf numFmtId="166" fontId="13" fillId="3" borderId="0" xfId="2" applyFont="1" applyFill="1" applyBorder="1" applyProtection="1">
      <protection locked="0"/>
    </xf>
    <xf numFmtId="0" fontId="8" fillId="3" borderId="0" xfId="1" applyFont="1" applyFill="1" applyBorder="1" applyAlignment="1" applyProtection="1">
      <protection locked="0"/>
    </xf>
    <xf numFmtId="0" fontId="15" fillId="3" borderId="0" xfId="1" applyFont="1" applyFill="1" applyBorder="1" applyAlignment="1" applyProtection="1">
      <protection locked="0"/>
    </xf>
    <xf numFmtId="0" fontId="10" fillId="3" borderId="0" xfId="1" applyFont="1" applyFill="1" applyBorder="1" applyProtection="1">
      <protection locked="0"/>
    </xf>
    <xf numFmtId="0" fontId="10" fillId="3" borderId="0" xfId="1" applyFont="1" applyFill="1" applyBorder="1" applyAlignment="1" applyProtection="1">
      <alignment horizontal="left" wrapText="1"/>
      <protection locked="0"/>
    </xf>
    <xf numFmtId="164" fontId="10" fillId="3" borderId="0" xfId="1" applyNumberFormat="1" applyFont="1" applyFill="1" applyBorder="1" applyProtection="1">
      <protection locked="0"/>
    </xf>
    <xf numFmtId="0" fontId="13" fillId="3" borderId="0" xfId="1" applyFont="1" applyFill="1" applyAlignment="1" applyProtection="1">
      <protection locked="0"/>
    </xf>
    <xf numFmtId="0" fontId="7" fillId="3" borderId="0" xfId="1" applyFont="1" applyFill="1" applyProtection="1">
      <protection locked="0"/>
    </xf>
    <xf numFmtId="0" fontId="7" fillId="3" borderId="0" xfId="1" applyFont="1" applyFill="1" applyAlignment="1" applyProtection="1">
      <protection locked="0"/>
    </xf>
    <xf numFmtId="164" fontId="13" fillId="2" borderId="5" xfId="1" applyNumberFormat="1" applyFont="1" applyFill="1" applyBorder="1" applyAlignment="1" applyProtection="1">
      <alignment vertical="center"/>
    </xf>
    <xf numFmtId="164" fontId="13" fillId="2" borderId="1" xfId="1" applyNumberFormat="1" applyFont="1" applyFill="1" applyBorder="1" applyAlignment="1" applyProtection="1">
      <alignment vertical="center"/>
    </xf>
    <xf numFmtId="164" fontId="13" fillId="2" borderId="2" xfId="1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5" fillId="0" borderId="0" xfId="0" applyFont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Fill="1" applyProtection="1">
      <protection locked="0"/>
    </xf>
    <xf numFmtId="0" fontId="28" fillId="0" borderId="0" xfId="7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44" fontId="29" fillId="0" borderId="10" xfId="6" applyFont="1" applyBorder="1" applyAlignment="1" applyProtection="1">
      <alignment horizontal="right" vertical="center" wrapText="1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3" fillId="0" borderId="10" xfId="0" applyFont="1" applyFill="1" applyBorder="1" applyProtection="1">
      <protection locked="0"/>
    </xf>
    <xf numFmtId="0" fontId="29" fillId="0" borderId="0" xfId="0" applyFont="1" applyBorder="1" applyAlignment="1" applyProtection="1">
      <alignment horizontal="right" vertical="center" wrapText="1"/>
      <protection locked="0"/>
    </xf>
    <xf numFmtId="0" fontId="31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42" xfId="0" applyFont="1" applyBorder="1" applyAlignment="1" applyProtection="1">
      <alignment vertical="center" wrapText="1"/>
      <protection locked="0"/>
    </xf>
    <xf numFmtId="44" fontId="29" fillId="0" borderId="43" xfId="6" applyFont="1" applyBorder="1" applyAlignment="1" applyProtection="1">
      <alignment horizontal="right" vertical="center" wrapText="1"/>
      <protection locked="0"/>
    </xf>
    <xf numFmtId="0" fontId="3" fillId="0" borderId="44" xfId="0" applyFont="1" applyBorder="1" applyAlignment="1" applyProtection="1">
      <alignment vertical="center" wrapText="1"/>
      <protection locked="0"/>
    </xf>
    <xf numFmtId="44" fontId="29" fillId="0" borderId="45" xfId="6" applyFont="1" applyBorder="1" applyAlignment="1" applyProtection="1">
      <alignment horizontal="right" vertical="center" wrapText="1"/>
      <protection locked="0"/>
    </xf>
    <xf numFmtId="0" fontId="3" fillId="0" borderId="46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32" fillId="0" borderId="0" xfId="0" applyFont="1" applyBorder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44" fontId="33" fillId="0" borderId="10" xfId="6" applyFont="1" applyBorder="1" applyAlignment="1" applyProtection="1">
      <alignment horizontal="right" vertical="center" wrapText="1"/>
      <protection locked="0"/>
    </xf>
    <xf numFmtId="0" fontId="33" fillId="0" borderId="0" xfId="0" applyFont="1" applyBorder="1" applyAlignment="1" applyProtection="1">
      <alignment horizontal="right" vertical="center" wrapText="1"/>
      <protection locked="0"/>
    </xf>
    <xf numFmtId="44" fontId="34" fillId="0" borderId="11" xfId="6" applyFont="1" applyBorder="1" applyAlignment="1" applyProtection="1">
      <alignment horizontal="right" vertical="center" wrapText="1"/>
      <protection locked="0"/>
    </xf>
    <xf numFmtId="0" fontId="34" fillId="0" borderId="0" xfId="0" applyFont="1" applyBorder="1" applyAlignment="1" applyProtection="1">
      <alignment horizontal="right" vertical="center" wrapText="1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44" fontId="33" fillId="0" borderId="41" xfId="6" applyFont="1" applyBorder="1" applyAlignment="1" applyProtection="1">
      <alignment horizontal="right" vertical="center" wrapText="1"/>
      <protection locked="0"/>
    </xf>
    <xf numFmtId="164" fontId="21" fillId="0" borderId="0" xfId="0" applyNumberFormat="1" applyFont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44" fontId="33" fillId="0" borderId="45" xfId="6" applyFont="1" applyBorder="1" applyAlignment="1" applyProtection="1">
      <alignment horizontal="right" vertical="center" wrapText="1"/>
      <protection locked="0"/>
    </xf>
    <xf numFmtId="44" fontId="29" fillId="0" borderId="47" xfId="6" applyFont="1" applyBorder="1" applyAlignment="1" applyProtection="1">
      <alignment horizontal="right" vertical="center" wrapText="1"/>
    </xf>
    <xf numFmtId="44" fontId="32" fillId="0" borderId="11" xfId="6" applyFont="1" applyBorder="1" applyAlignment="1" applyProtection="1">
      <alignment horizontal="right" vertical="center" wrapText="1"/>
    </xf>
    <xf numFmtId="0" fontId="13" fillId="0" borderId="0" xfId="1" applyFont="1" applyFill="1" applyAlignment="1" applyProtection="1">
      <alignment wrapText="1"/>
      <protection locked="0"/>
    </xf>
    <xf numFmtId="0" fontId="13" fillId="0" borderId="0" xfId="1" applyFont="1" applyFill="1" applyBorder="1" applyAlignment="1" applyProtection="1">
      <alignment wrapText="1"/>
      <protection locked="0"/>
    </xf>
    <xf numFmtId="0" fontId="10" fillId="0" borderId="0" xfId="1" applyFont="1" applyFill="1" applyProtection="1">
      <protection locked="0"/>
    </xf>
    <xf numFmtId="0" fontId="7" fillId="0" borderId="0" xfId="1" applyFill="1" applyAlignment="1" applyProtection="1">
      <alignment wrapText="1"/>
      <protection locked="0"/>
    </xf>
    <xf numFmtId="0" fontId="9" fillId="0" borderId="0" xfId="1" applyFont="1" applyFill="1" applyAlignment="1" applyProtection="1">
      <alignment wrapText="1"/>
      <protection locked="0"/>
    </xf>
    <xf numFmtId="0" fontId="10" fillId="0" borderId="0" xfId="1" applyFont="1" applyFill="1" applyAlignment="1" applyProtection="1">
      <alignment horizontal="left"/>
      <protection locked="0"/>
    </xf>
    <xf numFmtId="0" fontId="12" fillId="0" borderId="0" xfId="1" applyFont="1" applyFill="1" applyBorder="1" applyAlignment="1" applyProtection="1">
      <alignment wrapText="1"/>
      <protection locked="0"/>
    </xf>
    <xf numFmtId="0" fontId="12" fillId="0" borderId="0" xfId="1" applyFont="1" applyFill="1" applyAlignment="1" applyProtection="1">
      <alignment wrapText="1"/>
      <protection locked="0"/>
    </xf>
    <xf numFmtId="0" fontId="12" fillId="2" borderId="29" xfId="1" applyFont="1" applyFill="1" applyBorder="1" applyProtection="1">
      <protection locked="0"/>
    </xf>
    <xf numFmtId="0" fontId="12" fillId="2" borderId="25" xfId="1" applyFont="1" applyFill="1" applyBorder="1" applyAlignment="1" applyProtection="1">
      <alignment vertical="center" wrapText="1"/>
      <protection locked="0"/>
    </xf>
    <xf numFmtId="0" fontId="12" fillId="2" borderId="30" xfId="1" applyFont="1" applyFill="1" applyBorder="1" applyAlignment="1" applyProtection="1">
      <alignment vertical="center" wrapText="1"/>
      <protection locked="0"/>
    </xf>
    <xf numFmtId="0" fontId="12" fillId="2" borderId="31" xfId="1" applyFont="1" applyFill="1" applyBorder="1" applyProtection="1">
      <protection locked="0"/>
    </xf>
    <xf numFmtId="0" fontId="12" fillId="2" borderId="5" xfId="1" applyFont="1" applyFill="1" applyBorder="1" applyAlignment="1" applyProtection="1">
      <alignment wrapText="1"/>
      <protection locked="0"/>
    </xf>
    <xf numFmtId="0" fontId="12" fillId="2" borderId="1" xfId="1" applyFont="1" applyFill="1" applyBorder="1" applyAlignment="1" applyProtection="1">
      <alignment wrapText="1"/>
      <protection locked="0"/>
    </xf>
    <xf numFmtId="8" fontId="12" fillId="2" borderId="1" xfId="1" applyNumberFormat="1" applyFont="1" applyFill="1" applyBorder="1" applyAlignment="1" applyProtection="1">
      <alignment wrapText="1"/>
      <protection locked="0"/>
    </xf>
    <xf numFmtId="8" fontId="12" fillId="2" borderId="32" xfId="1" applyNumberFormat="1" applyFont="1" applyFill="1" applyBorder="1" applyAlignment="1" applyProtection="1">
      <alignment wrapText="1"/>
      <protection locked="0"/>
    </xf>
    <xf numFmtId="0" fontId="7" fillId="0" borderId="33" xfId="1" applyFill="1" applyBorder="1" applyProtection="1">
      <protection locked="0"/>
    </xf>
    <xf numFmtId="0" fontId="7" fillId="0" borderId="35" xfId="1" applyFill="1" applyBorder="1" applyProtection="1">
      <protection locked="0"/>
    </xf>
    <xf numFmtId="0" fontId="12" fillId="2" borderId="39" xfId="1" applyFont="1" applyFill="1" applyBorder="1" applyProtection="1">
      <protection locked="0"/>
    </xf>
    <xf numFmtId="0" fontId="7" fillId="0" borderId="0" xfId="1" applyFill="1" applyBorder="1" applyProtection="1">
      <protection locked="0"/>
    </xf>
    <xf numFmtId="0" fontId="12" fillId="0" borderId="0" xfId="1" applyFont="1" applyFill="1" applyBorder="1" applyProtection="1">
      <protection locked="0"/>
    </xf>
    <xf numFmtId="8" fontId="12" fillId="0" borderId="0" xfId="1" applyNumberFormat="1" applyFont="1" applyFill="1" applyBorder="1" applyProtection="1">
      <protection locked="0"/>
    </xf>
    <xf numFmtId="164" fontId="12" fillId="0" borderId="0" xfId="1" applyNumberFormat="1" applyFont="1" applyFill="1" applyBorder="1" applyProtection="1">
      <protection locked="0"/>
    </xf>
    <xf numFmtId="0" fontId="10" fillId="2" borderId="2" xfId="1" applyFont="1" applyFill="1" applyBorder="1" applyAlignment="1" applyProtection="1">
      <alignment horizontal="center" vertical="center" wrapText="1"/>
      <protection locked="0"/>
    </xf>
    <xf numFmtId="0" fontId="10" fillId="2" borderId="6" xfId="1" applyFont="1" applyFill="1" applyBorder="1" applyAlignment="1" applyProtection="1">
      <alignment horizontal="center" vertical="center" wrapText="1"/>
      <protection locked="0"/>
    </xf>
    <xf numFmtId="0" fontId="10" fillId="2" borderId="5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Alignment="1" applyProtection="1">
      <alignment horizontal="left" vertical="top" wrapText="1"/>
      <protection locked="0"/>
    </xf>
    <xf numFmtId="0" fontId="10" fillId="0" borderId="0" xfId="1" applyFont="1" applyFill="1" applyBorder="1" applyAlignment="1" applyProtection="1">
      <alignment horizontal="left" wrapText="1"/>
      <protection locked="0"/>
    </xf>
    <xf numFmtId="0" fontId="10" fillId="2" borderId="1" xfId="1" applyFont="1" applyFill="1" applyBorder="1" applyAlignment="1" applyProtection="1">
      <alignment horizontal="center" wrapText="1"/>
      <protection locked="0"/>
    </xf>
    <xf numFmtId="0" fontId="22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10" fillId="0" borderId="0" xfId="1" applyFont="1" applyBorder="1" applyAlignment="1" applyProtection="1">
      <alignment horizontal="left" vertical="center" wrapText="1"/>
      <protection locked="0"/>
    </xf>
    <xf numFmtId="0" fontId="10" fillId="2" borderId="1" xfId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Border="1" applyAlignment="1" applyProtection="1">
      <alignment horizontal="center" vertical="center"/>
      <protection locked="0"/>
    </xf>
    <xf numFmtId="0" fontId="10" fillId="2" borderId="25" xfId="1" applyFont="1" applyFill="1" applyBorder="1" applyAlignment="1" applyProtection="1">
      <alignment horizontal="center" vertical="center" wrapText="1"/>
      <protection locked="0"/>
    </xf>
    <xf numFmtId="0" fontId="10" fillId="2" borderId="7" xfId="1" applyFont="1" applyFill="1" applyBorder="1" applyAlignment="1" applyProtection="1">
      <alignment horizontal="center" vertical="center" wrapText="1"/>
      <protection locked="0"/>
    </xf>
    <xf numFmtId="0" fontId="10" fillId="2" borderId="27" xfId="1" applyFont="1" applyFill="1" applyBorder="1" applyAlignment="1" applyProtection="1">
      <alignment horizontal="center" vertical="center" wrapText="1"/>
      <protection locked="0"/>
    </xf>
    <xf numFmtId="0" fontId="10" fillId="2" borderId="9" xfId="1" applyFont="1" applyFill="1" applyBorder="1" applyAlignment="1" applyProtection="1">
      <alignment horizontal="center" vertical="center" wrapText="1"/>
      <protection locked="0"/>
    </xf>
    <xf numFmtId="0" fontId="10" fillId="2" borderId="26" xfId="1" applyFont="1" applyFill="1" applyBorder="1" applyAlignment="1" applyProtection="1">
      <alignment horizontal="center" vertical="center" wrapText="1"/>
      <protection locked="0"/>
    </xf>
    <xf numFmtId="0" fontId="10" fillId="2" borderId="8" xfId="1" applyFont="1" applyFill="1" applyBorder="1" applyAlignment="1" applyProtection="1">
      <alignment horizontal="center" vertical="center" wrapText="1"/>
      <protection locked="0"/>
    </xf>
    <xf numFmtId="0" fontId="10" fillId="2" borderId="28" xfId="1" applyFont="1" applyFill="1" applyBorder="1" applyAlignment="1" applyProtection="1">
      <alignment horizontal="center" vertical="center" wrapText="1"/>
      <protection locked="0"/>
    </xf>
    <xf numFmtId="4" fontId="10" fillId="2" borderId="7" xfId="1" applyNumberFormat="1" applyFont="1" applyFill="1" applyBorder="1" applyAlignment="1" applyProtection="1">
      <alignment horizontal="center" vertical="center" wrapText="1"/>
      <protection locked="0"/>
    </xf>
    <xf numFmtId="4" fontId="10" fillId="2" borderId="27" xfId="1" applyNumberFormat="1" applyFont="1" applyFill="1" applyBorder="1" applyAlignment="1" applyProtection="1">
      <alignment horizontal="center" vertical="center" wrapText="1"/>
      <protection locked="0"/>
    </xf>
    <xf numFmtId="3" fontId="10" fillId="2" borderId="7" xfId="1" applyNumberFormat="1" applyFont="1" applyFill="1" applyBorder="1" applyAlignment="1" applyProtection="1">
      <alignment horizontal="center" vertical="center" wrapText="1"/>
      <protection locked="0"/>
    </xf>
    <xf numFmtId="3" fontId="10" fillId="2" borderId="2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49" xfId="0" applyFont="1" applyBorder="1" applyAlignment="1" applyProtection="1">
      <alignment horizontal="left" vertical="center" wrapText="1"/>
      <protection locked="0"/>
    </xf>
    <xf numFmtId="44" fontId="33" fillId="0" borderId="47" xfId="6" applyFont="1" applyBorder="1" applyAlignment="1" applyProtection="1">
      <alignment horizontal="right" vertical="center" wrapText="1"/>
      <protection locked="0"/>
    </xf>
    <xf numFmtId="44" fontId="33" fillId="0" borderId="48" xfId="6" applyFont="1" applyBorder="1" applyAlignment="1" applyProtection="1">
      <alignment horizontal="right" vertical="center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164" fontId="21" fillId="0" borderId="0" xfId="0" applyNumberFormat="1" applyFont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44" fontId="33" fillId="0" borderId="41" xfId="6" applyFont="1" applyBorder="1" applyAlignment="1" applyProtection="1">
      <alignment horizontal="right" vertical="center" wrapText="1"/>
      <protection locked="0"/>
    </xf>
    <xf numFmtId="44" fontId="33" fillId="0" borderId="11" xfId="6" applyFont="1" applyBorder="1" applyAlignment="1" applyProtection="1">
      <alignment horizontal="righ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41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44" fontId="33" fillId="0" borderId="19" xfId="6" applyFont="1" applyBorder="1" applyAlignment="1" applyProtection="1">
      <alignment horizontal="right" vertical="center" wrapText="1"/>
      <protection locked="0"/>
    </xf>
    <xf numFmtId="0" fontId="3" fillId="0" borderId="48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7" fillId="0" borderId="0" xfId="1" applyFont="1" applyFill="1" applyAlignment="1" applyProtection="1">
      <alignment horizontal="left" vertical="center" wrapText="1"/>
      <protection locked="0"/>
    </xf>
    <xf numFmtId="0" fontId="8" fillId="0" borderId="0" xfId="1" applyFont="1" applyFill="1" applyAlignment="1" applyProtection="1">
      <alignment horizontal="left" wrapText="1"/>
      <protection locked="0"/>
    </xf>
    <xf numFmtId="0" fontId="12" fillId="2" borderId="21" xfId="1" applyFont="1" applyFill="1" applyBorder="1" applyAlignment="1" applyProtection="1">
      <alignment horizontal="center" wrapText="1"/>
      <protection locked="0"/>
    </xf>
    <xf numFmtId="0" fontId="12" fillId="2" borderId="22" xfId="1" applyFont="1" applyFill="1" applyBorder="1" applyAlignment="1" applyProtection="1">
      <alignment horizontal="center" wrapText="1"/>
      <protection locked="0"/>
    </xf>
    <xf numFmtId="0" fontId="12" fillId="2" borderId="23" xfId="1" applyFont="1" applyFill="1" applyBorder="1" applyAlignment="1" applyProtection="1">
      <alignment horizontal="center" wrapText="1"/>
      <protection locked="0"/>
    </xf>
    <xf numFmtId="0" fontId="12" fillId="2" borderId="34" xfId="1" applyFont="1" applyFill="1" applyBorder="1" applyAlignment="1" applyProtection="1">
      <alignment horizontal="center" wrapText="1"/>
      <protection locked="0"/>
    </xf>
    <xf numFmtId="0" fontId="11" fillId="0" borderId="0" xfId="1" applyFont="1" applyFill="1" applyAlignment="1" applyProtection="1">
      <alignment horizontal="left" wrapText="1"/>
      <protection locked="0"/>
    </xf>
    <xf numFmtId="0" fontId="10" fillId="0" borderId="0" xfId="1" applyFont="1" applyFill="1" applyAlignment="1" applyProtection="1">
      <alignment horizontal="left"/>
      <protection locked="0"/>
    </xf>
    <xf numFmtId="8" fontId="12" fillId="2" borderId="36" xfId="1" applyNumberFormat="1" applyFont="1" applyFill="1" applyBorder="1" applyAlignment="1" applyProtection="1">
      <alignment horizontal="center" vertical="center"/>
    </xf>
    <xf numFmtId="0" fontId="12" fillId="2" borderId="36" xfId="1" applyFont="1" applyFill="1" applyBorder="1" applyAlignment="1" applyProtection="1">
      <alignment horizontal="center" vertical="center"/>
    </xf>
    <xf numFmtId="0" fontId="12" fillId="2" borderId="16" xfId="1" applyFont="1" applyFill="1" applyBorder="1" applyAlignment="1" applyProtection="1">
      <alignment horizontal="center" vertical="center"/>
    </xf>
    <xf numFmtId="0" fontId="12" fillId="2" borderId="37" xfId="1" applyFont="1" applyFill="1" applyBorder="1" applyAlignment="1" applyProtection="1">
      <alignment horizontal="left"/>
      <protection locked="0"/>
    </xf>
    <xf numFmtId="0" fontId="12" fillId="2" borderId="38" xfId="1" applyFont="1" applyFill="1" applyBorder="1" applyAlignment="1" applyProtection="1">
      <alignment horizontal="left"/>
      <protection locked="0"/>
    </xf>
    <xf numFmtId="0" fontId="12" fillId="2" borderId="15" xfId="1" applyFont="1" applyFill="1" applyBorder="1" applyAlignment="1" applyProtection="1">
      <alignment horizontal="left"/>
      <protection locked="0"/>
    </xf>
    <xf numFmtId="0" fontId="12" fillId="2" borderId="16" xfId="1" applyFont="1" applyFill="1" applyBorder="1" applyAlignment="1" applyProtection="1">
      <alignment horizontal="left"/>
      <protection locked="0"/>
    </xf>
    <xf numFmtId="0" fontId="10" fillId="0" borderId="0" xfId="1" applyFont="1" applyFill="1" applyBorder="1" applyAlignment="1" applyProtection="1">
      <alignment horizontal="left" vertical="top" wrapText="1"/>
      <protection locked="0"/>
    </xf>
    <xf numFmtId="0" fontId="14" fillId="0" borderId="0" xfId="1" applyFont="1" applyAlignment="1">
      <alignment horizontal="left" wrapText="1"/>
    </xf>
    <xf numFmtId="0" fontId="11" fillId="0" borderId="0" xfId="1" applyFont="1" applyFill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10" fillId="0" borderId="0" xfId="1" applyFont="1" applyBorder="1" applyAlignment="1">
      <alignment horizontal="left"/>
    </xf>
    <xf numFmtId="0" fontId="10" fillId="0" borderId="0" xfId="1" applyFont="1" applyAlignment="1">
      <alignment horizontal="left" wrapText="1"/>
    </xf>
  </cellXfs>
  <cellStyles count="8">
    <cellStyle name="Euro" xfId="2"/>
    <cellStyle name="Hyperlink 2" xfId="5"/>
    <cellStyle name="Link" xfId="7" builtinId="8"/>
    <cellStyle name="Standard" xfId="0" builtinId="0"/>
    <cellStyle name="Standard 2" xfId="1"/>
    <cellStyle name="Standard 2 2" xfId="4"/>
    <cellStyle name="Standard 3" xfId="3"/>
    <cellStyle name="Währung" xfId="6" builtinId="4"/>
  </cellStyles>
  <dxfs count="2"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57979"/>
      <color rgb="FFFF00FF"/>
      <color rgb="FFFFFFFF"/>
      <color rgb="FFEEC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1657350</xdr:colOff>
          <xdr:row>15</xdr:row>
          <xdr:rowOff>28575</xdr:rowOff>
        </xdr:from>
        <xdr:to>
          <xdr:col>1</xdr:col>
          <xdr:colOff>2009775</xdr:colOff>
          <xdr:row>16</xdr:row>
          <xdr:rowOff>66675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1657350</xdr:colOff>
          <xdr:row>17</xdr:row>
          <xdr:rowOff>28575</xdr:rowOff>
        </xdr:from>
        <xdr:to>
          <xdr:col>1</xdr:col>
          <xdr:colOff>2009775</xdr:colOff>
          <xdr:row>18</xdr:row>
          <xdr:rowOff>66675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1657350</xdr:colOff>
          <xdr:row>19</xdr:row>
          <xdr:rowOff>28575</xdr:rowOff>
        </xdr:from>
        <xdr:to>
          <xdr:col>1</xdr:col>
          <xdr:colOff>2009775</xdr:colOff>
          <xdr:row>20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1657350</xdr:colOff>
          <xdr:row>21</xdr:row>
          <xdr:rowOff>28575</xdr:rowOff>
        </xdr:from>
        <xdr:to>
          <xdr:col>1</xdr:col>
          <xdr:colOff>2009775</xdr:colOff>
          <xdr:row>22</xdr:row>
          <xdr:rowOff>66675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1657350</xdr:colOff>
          <xdr:row>23</xdr:row>
          <xdr:rowOff>28575</xdr:rowOff>
        </xdr:from>
        <xdr:to>
          <xdr:col>1</xdr:col>
          <xdr:colOff>2009775</xdr:colOff>
          <xdr:row>24</xdr:row>
          <xdr:rowOff>66675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3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"/>
  <sheetViews>
    <sheetView showGridLines="0" tabSelected="1" topLeftCell="A4" zoomScale="85" zoomScaleNormal="85" workbookViewId="0">
      <selection activeCell="A10" sqref="A10"/>
    </sheetView>
  </sheetViews>
  <sheetFormatPr baseColWidth="10" defaultColWidth="11.42578125" defaultRowHeight="12.75" x14ac:dyDescent="0.2"/>
  <cols>
    <col min="1" max="4" width="33.7109375" style="101" customWidth="1"/>
    <col min="5" max="5" width="26.85546875" style="101" customWidth="1"/>
    <col min="6" max="6" width="31.28515625" style="101" customWidth="1"/>
    <col min="7" max="7" width="19.42578125" style="131" customWidth="1"/>
    <col min="8" max="8" width="20.5703125" style="101" customWidth="1"/>
    <col min="9" max="9" width="20.5703125" style="131" customWidth="1"/>
    <col min="10" max="10" width="17" style="101" customWidth="1"/>
    <col min="11" max="11" width="26.42578125" style="101" customWidth="1"/>
    <col min="12" max="12" width="21.7109375" style="101" customWidth="1"/>
    <col min="13" max="15" width="17" style="101" customWidth="1"/>
    <col min="16" max="16" width="26" style="101" customWidth="1"/>
    <col min="17" max="17" width="19.7109375" style="101" customWidth="1"/>
    <col min="18" max="18" width="21" style="101" customWidth="1"/>
    <col min="19" max="19" width="23" style="101" customWidth="1"/>
    <col min="20" max="20" width="23.85546875" style="101" customWidth="1"/>
    <col min="21" max="21" width="22.85546875" style="101" customWidth="1"/>
    <col min="22" max="16384" width="11.42578125" style="101"/>
  </cols>
  <sheetData>
    <row r="1" spans="1:21" s="91" customFormat="1" ht="27" customHeight="1" x14ac:dyDescent="0.4">
      <c r="A1" s="90" t="s">
        <v>32</v>
      </c>
      <c r="F1" s="92"/>
      <c r="G1" s="93"/>
      <c r="H1" s="92"/>
      <c r="I1" s="93"/>
      <c r="J1" s="92"/>
      <c r="K1" s="92"/>
      <c r="L1" s="92"/>
      <c r="M1" s="92"/>
      <c r="N1" s="92"/>
      <c r="O1" s="92"/>
      <c r="P1" s="92"/>
      <c r="Q1" s="92"/>
      <c r="R1" s="94"/>
      <c r="S1" s="92"/>
      <c r="T1" s="95"/>
      <c r="U1" s="96"/>
    </row>
    <row r="2" spans="1:21" s="100" customFormat="1" ht="39.75" customHeight="1" x14ac:dyDescent="0.25">
      <c r="A2" s="261" t="s">
        <v>131</v>
      </c>
      <c r="B2" s="261"/>
      <c r="C2" s="261"/>
      <c r="D2" s="261"/>
      <c r="E2" s="261"/>
      <c r="F2" s="261"/>
      <c r="G2" s="96"/>
      <c r="H2" s="97"/>
      <c r="I2" s="98"/>
      <c r="J2" s="97"/>
      <c r="K2" s="97"/>
      <c r="L2" s="97"/>
      <c r="M2" s="97"/>
      <c r="N2" s="97"/>
      <c r="O2" s="97"/>
      <c r="P2" s="97"/>
      <c r="Q2" s="97"/>
      <c r="R2" s="99"/>
      <c r="S2" s="97"/>
      <c r="T2" s="97"/>
    </row>
    <row r="3" spans="1:21" ht="15" customHeight="1" x14ac:dyDescent="0.25">
      <c r="B3" s="96"/>
      <c r="C3" s="96"/>
      <c r="D3" s="96"/>
      <c r="E3" s="96"/>
      <c r="F3" s="96"/>
      <c r="G3" s="102"/>
      <c r="H3" s="96"/>
      <c r="I3" s="102"/>
      <c r="J3" s="96"/>
      <c r="K3" s="96"/>
      <c r="L3" s="96"/>
      <c r="M3" s="96"/>
      <c r="N3" s="96"/>
      <c r="O3" s="96"/>
      <c r="P3" s="96"/>
      <c r="Q3" s="96"/>
      <c r="R3" s="96"/>
      <c r="S3" s="96"/>
      <c r="T3" s="97"/>
    </row>
    <row r="4" spans="1:21" ht="20.25" customHeight="1" x14ac:dyDescent="0.25">
      <c r="A4" s="103"/>
      <c r="B4" s="96"/>
      <c r="C4" s="96"/>
      <c r="D4" s="96"/>
      <c r="E4" s="96"/>
      <c r="G4" s="102"/>
      <c r="H4" s="96"/>
      <c r="I4" s="102"/>
      <c r="J4" s="96"/>
      <c r="K4" s="96"/>
      <c r="L4" s="96"/>
      <c r="M4" s="104"/>
      <c r="N4" s="104"/>
      <c r="O4" s="96"/>
      <c r="P4" s="104"/>
      <c r="Q4" s="96"/>
      <c r="R4" s="104"/>
      <c r="S4" s="96"/>
      <c r="T4" s="96"/>
      <c r="U4" s="96"/>
    </row>
    <row r="5" spans="1:21" ht="27.75" customHeight="1" x14ac:dyDescent="0.4">
      <c r="A5" s="105" t="s">
        <v>0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106"/>
      <c r="N5" s="106"/>
      <c r="O5" s="106"/>
      <c r="P5" s="107"/>
      <c r="Q5" s="96"/>
      <c r="R5" s="104"/>
      <c r="S5" s="96"/>
      <c r="T5" s="96"/>
      <c r="U5" s="96"/>
    </row>
    <row r="6" spans="1:21" ht="27.75" customHeight="1" x14ac:dyDescent="0.4">
      <c r="A6" s="105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6"/>
      <c r="N6" s="106"/>
      <c r="O6" s="106"/>
      <c r="P6" s="107"/>
      <c r="Q6" s="96"/>
      <c r="R6" s="104"/>
      <c r="S6" s="96"/>
      <c r="T6" s="96"/>
      <c r="U6" s="96"/>
    </row>
    <row r="7" spans="1:21" s="110" customFormat="1" ht="81.75" customHeight="1" x14ac:dyDescent="0.35">
      <c r="A7" s="260" t="s">
        <v>19</v>
      </c>
      <c r="B7" s="260" t="s">
        <v>20</v>
      </c>
      <c r="C7" s="263" t="s">
        <v>137</v>
      </c>
      <c r="D7" s="260" t="s">
        <v>115</v>
      </c>
      <c r="E7" s="260" t="s">
        <v>24</v>
      </c>
      <c r="F7" s="260" t="s">
        <v>59</v>
      </c>
      <c r="G7" s="260" t="s">
        <v>22</v>
      </c>
      <c r="H7" s="260" t="s">
        <v>42</v>
      </c>
      <c r="I7" s="257" t="s">
        <v>64</v>
      </c>
      <c r="J7" s="260" t="s">
        <v>43</v>
      </c>
      <c r="K7" s="257" t="s">
        <v>117</v>
      </c>
      <c r="L7" s="257" t="s">
        <v>23</v>
      </c>
      <c r="M7" s="257" t="s">
        <v>118</v>
      </c>
      <c r="N7" s="257" t="s">
        <v>119</v>
      </c>
      <c r="O7" s="257" t="s">
        <v>67</v>
      </c>
      <c r="P7" s="109" t="s">
        <v>44</v>
      </c>
      <c r="Q7" s="109" t="s">
        <v>69</v>
      </c>
      <c r="R7" s="257" t="s">
        <v>54</v>
      </c>
      <c r="S7" s="257" t="s">
        <v>57</v>
      </c>
      <c r="T7" s="257" t="s">
        <v>58</v>
      </c>
      <c r="U7" s="257" t="s">
        <v>1</v>
      </c>
    </row>
    <row r="8" spans="1:21" s="112" customFormat="1" ht="31.5" customHeight="1" x14ac:dyDescent="0.2">
      <c r="A8" s="260"/>
      <c r="B8" s="260"/>
      <c r="C8" s="263"/>
      <c r="D8" s="260"/>
      <c r="E8" s="260"/>
      <c r="F8" s="260"/>
      <c r="G8" s="260"/>
      <c r="H8" s="260"/>
      <c r="I8" s="258"/>
      <c r="J8" s="260"/>
      <c r="K8" s="258"/>
      <c r="L8" s="258"/>
      <c r="M8" s="258"/>
      <c r="N8" s="258"/>
      <c r="O8" s="258"/>
      <c r="P8" s="111" t="s">
        <v>125</v>
      </c>
      <c r="Q8" s="109" t="s">
        <v>141</v>
      </c>
      <c r="R8" s="258"/>
      <c r="S8" s="258"/>
      <c r="T8" s="258"/>
      <c r="U8" s="258"/>
    </row>
    <row r="9" spans="1:21" s="112" customFormat="1" ht="19.5" customHeight="1" x14ac:dyDescent="0.2">
      <c r="A9" s="260"/>
      <c r="B9" s="260"/>
      <c r="C9" s="263"/>
      <c r="D9" s="260"/>
      <c r="E9" s="260"/>
      <c r="F9" s="260"/>
      <c r="G9" s="260"/>
      <c r="H9" s="260"/>
      <c r="I9" s="259"/>
      <c r="J9" s="260"/>
      <c r="K9" s="259"/>
      <c r="L9" s="259"/>
      <c r="M9" s="259"/>
      <c r="N9" s="259"/>
      <c r="O9" s="259"/>
      <c r="P9" s="113">
        <v>86498.32</v>
      </c>
      <c r="Q9" s="113">
        <v>8800</v>
      </c>
      <c r="R9" s="259"/>
      <c r="S9" s="259"/>
      <c r="T9" s="259"/>
      <c r="U9" s="259"/>
    </row>
    <row r="10" spans="1:21" ht="50.1" customHeight="1" x14ac:dyDescent="0.25">
      <c r="A10" s="28"/>
      <c r="B10" s="28"/>
      <c r="C10" s="28"/>
      <c r="D10" s="28"/>
      <c r="E10" s="26"/>
      <c r="F10" s="28"/>
      <c r="G10" s="26"/>
      <c r="H10" s="27"/>
      <c r="I10" s="38">
        <f t="shared" ref="I10:I18" si="0">H10/360*O10</f>
        <v>0</v>
      </c>
      <c r="J10" s="35"/>
      <c r="K10" s="27"/>
      <c r="L10" s="27"/>
      <c r="M10" s="56">
        <v>45292</v>
      </c>
      <c r="N10" s="56">
        <v>45657</v>
      </c>
      <c r="O10" s="20">
        <f>DAYS360(M10,N10+1)</f>
        <v>360</v>
      </c>
      <c r="P10" s="21">
        <f>IF(AND(J10&lt;=$P$9*H10,J10&lt;$P$9*H10/360*O10),J10,$P$9/360*O10*H10)</f>
        <v>0</v>
      </c>
      <c r="Q10" s="22">
        <f>(H10*$Q$9)*O10/360</f>
        <v>0</v>
      </c>
      <c r="R10" s="36"/>
      <c r="S10" s="15">
        <f>SUM(J10+Q10+R10)</f>
        <v>0</v>
      </c>
      <c r="T10" s="16">
        <f>SUM(P10,Q10,R10)</f>
        <v>0</v>
      </c>
      <c r="U10" s="35"/>
    </row>
    <row r="11" spans="1:21" s="114" customFormat="1" ht="50.1" hidden="1" customHeight="1" x14ac:dyDescent="0.25">
      <c r="A11" s="28"/>
      <c r="B11" s="28"/>
      <c r="C11" s="28"/>
      <c r="D11" s="28"/>
      <c r="E11" s="26"/>
      <c r="F11" s="29"/>
      <c r="G11" s="30"/>
      <c r="H11" s="27"/>
      <c r="I11" s="38">
        <f t="shared" si="0"/>
        <v>0</v>
      </c>
      <c r="J11" s="35"/>
      <c r="K11" s="27"/>
      <c r="L11" s="27"/>
      <c r="M11" s="56">
        <v>45292</v>
      </c>
      <c r="N11" s="56">
        <v>45657</v>
      </c>
      <c r="O11" s="20">
        <f>DAYS360(M11,N11+1)</f>
        <v>360</v>
      </c>
      <c r="P11" s="21">
        <f t="shared" ref="P11:P51" si="1">IF(AND(J11&lt;=$P$9*H11,J11&lt;$P$9*H11/360*O11),J11,$P$9/360*O11*H11)</f>
        <v>0</v>
      </c>
      <c r="Q11" s="22">
        <f t="shared" ref="Q11:Q50" si="2">(H11*$Q$9)*O11/360</f>
        <v>0</v>
      </c>
      <c r="R11" s="36"/>
      <c r="S11" s="15">
        <f t="shared" ref="S11:S51" si="3">SUM(J11+Q11+R11)</f>
        <v>0</v>
      </c>
      <c r="T11" s="16">
        <f t="shared" ref="T11:T51" si="4">SUM(P11,Q11,R11)</f>
        <v>0</v>
      </c>
      <c r="U11" s="35"/>
    </row>
    <row r="12" spans="1:21" s="115" customFormat="1" ht="50.1" hidden="1" customHeight="1" x14ac:dyDescent="0.25">
      <c r="A12" s="28"/>
      <c r="B12" s="28"/>
      <c r="C12" s="28"/>
      <c r="D12" s="28"/>
      <c r="E12" s="26"/>
      <c r="F12" s="28"/>
      <c r="G12" s="26"/>
      <c r="H12" s="27"/>
      <c r="I12" s="38">
        <f t="shared" si="0"/>
        <v>0</v>
      </c>
      <c r="J12" s="35"/>
      <c r="K12" s="27"/>
      <c r="L12" s="27"/>
      <c r="M12" s="56">
        <v>45292</v>
      </c>
      <c r="N12" s="56">
        <v>45657</v>
      </c>
      <c r="O12" s="20">
        <f t="shared" ref="O12:O51" si="5">DAYS360(M12,N12+1)</f>
        <v>360</v>
      </c>
      <c r="P12" s="21">
        <f t="shared" si="1"/>
        <v>0</v>
      </c>
      <c r="Q12" s="22">
        <f t="shared" si="2"/>
        <v>0</v>
      </c>
      <c r="R12" s="37"/>
      <c r="S12" s="15">
        <f t="shared" si="3"/>
        <v>0</v>
      </c>
      <c r="T12" s="16">
        <f t="shared" si="4"/>
        <v>0</v>
      </c>
      <c r="U12" s="35"/>
    </row>
    <row r="13" spans="1:21" s="115" customFormat="1" ht="50.1" hidden="1" customHeight="1" x14ac:dyDescent="0.25">
      <c r="A13" s="28"/>
      <c r="B13" s="28"/>
      <c r="C13" s="28"/>
      <c r="D13" s="28"/>
      <c r="E13" s="26"/>
      <c r="F13" s="28"/>
      <c r="G13" s="26"/>
      <c r="H13" s="27"/>
      <c r="I13" s="38">
        <f t="shared" si="0"/>
        <v>0</v>
      </c>
      <c r="J13" s="35"/>
      <c r="K13" s="27"/>
      <c r="L13" s="27"/>
      <c r="M13" s="56">
        <v>45292</v>
      </c>
      <c r="N13" s="56">
        <v>45657</v>
      </c>
      <c r="O13" s="20">
        <f t="shared" si="5"/>
        <v>360</v>
      </c>
      <c r="P13" s="21">
        <f t="shared" si="1"/>
        <v>0</v>
      </c>
      <c r="Q13" s="22">
        <f t="shared" si="2"/>
        <v>0</v>
      </c>
      <c r="R13" s="37"/>
      <c r="S13" s="15">
        <f t="shared" si="3"/>
        <v>0</v>
      </c>
      <c r="T13" s="16">
        <f t="shared" si="4"/>
        <v>0</v>
      </c>
      <c r="U13" s="35"/>
    </row>
    <row r="14" spans="1:21" s="115" customFormat="1" ht="50.1" hidden="1" customHeight="1" x14ac:dyDescent="0.25">
      <c r="A14" s="28"/>
      <c r="B14" s="28"/>
      <c r="C14" s="28"/>
      <c r="D14" s="28"/>
      <c r="E14" s="26"/>
      <c r="F14" s="28"/>
      <c r="G14" s="26"/>
      <c r="H14" s="27"/>
      <c r="I14" s="38">
        <f t="shared" si="0"/>
        <v>0</v>
      </c>
      <c r="J14" s="35"/>
      <c r="K14" s="27"/>
      <c r="L14" s="27"/>
      <c r="M14" s="56">
        <v>45292</v>
      </c>
      <c r="N14" s="56">
        <v>45657</v>
      </c>
      <c r="O14" s="20">
        <f t="shared" si="5"/>
        <v>360</v>
      </c>
      <c r="P14" s="21">
        <f t="shared" si="1"/>
        <v>0</v>
      </c>
      <c r="Q14" s="22">
        <f t="shared" si="2"/>
        <v>0</v>
      </c>
      <c r="R14" s="37"/>
      <c r="S14" s="15">
        <f t="shared" si="3"/>
        <v>0</v>
      </c>
      <c r="T14" s="16">
        <f t="shared" si="4"/>
        <v>0</v>
      </c>
      <c r="U14" s="35"/>
    </row>
    <row r="15" spans="1:21" s="115" customFormat="1" ht="50.1" hidden="1" customHeight="1" x14ac:dyDescent="0.25">
      <c r="A15" s="31"/>
      <c r="B15" s="31"/>
      <c r="C15" s="31"/>
      <c r="D15" s="31"/>
      <c r="E15" s="34"/>
      <c r="F15" s="32"/>
      <c r="G15" s="33"/>
      <c r="H15" s="27"/>
      <c r="I15" s="38">
        <f t="shared" si="0"/>
        <v>0</v>
      </c>
      <c r="J15" s="35"/>
      <c r="K15" s="27"/>
      <c r="L15" s="27"/>
      <c r="M15" s="56">
        <v>45292</v>
      </c>
      <c r="N15" s="56">
        <v>45657</v>
      </c>
      <c r="O15" s="20">
        <f t="shared" si="5"/>
        <v>360</v>
      </c>
      <c r="P15" s="21">
        <f t="shared" si="1"/>
        <v>0</v>
      </c>
      <c r="Q15" s="22">
        <f t="shared" si="2"/>
        <v>0</v>
      </c>
      <c r="R15" s="37"/>
      <c r="S15" s="15">
        <f t="shared" si="3"/>
        <v>0</v>
      </c>
      <c r="T15" s="16">
        <f t="shared" si="4"/>
        <v>0</v>
      </c>
      <c r="U15" s="35"/>
    </row>
    <row r="16" spans="1:21" s="115" customFormat="1" ht="50.1" hidden="1" customHeight="1" x14ac:dyDescent="0.25">
      <c r="A16" s="31"/>
      <c r="B16" s="31"/>
      <c r="C16" s="31"/>
      <c r="D16" s="31"/>
      <c r="E16" s="34"/>
      <c r="F16" s="32"/>
      <c r="G16" s="33"/>
      <c r="H16" s="27"/>
      <c r="I16" s="38">
        <f t="shared" si="0"/>
        <v>0</v>
      </c>
      <c r="J16" s="35"/>
      <c r="K16" s="27"/>
      <c r="L16" s="27"/>
      <c r="M16" s="56">
        <v>45292</v>
      </c>
      <c r="N16" s="56">
        <v>45657</v>
      </c>
      <c r="O16" s="20">
        <f t="shared" si="5"/>
        <v>360</v>
      </c>
      <c r="P16" s="21">
        <f t="shared" si="1"/>
        <v>0</v>
      </c>
      <c r="Q16" s="22">
        <f t="shared" si="2"/>
        <v>0</v>
      </c>
      <c r="R16" s="37"/>
      <c r="S16" s="15">
        <f t="shared" si="3"/>
        <v>0</v>
      </c>
      <c r="T16" s="16">
        <f t="shared" si="4"/>
        <v>0</v>
      </c>
      <c r="U16" s="35"/>
    </row>
    <row r="17" spans="1:21" s="115" customFormat="1" ht="50.1" hidden="1" customHeight="1" x14ac:dyDescent="0.25">
      <c r="A17" s="31"/>
      <c r="B17" s="31"/>
      <c r="C17" s="31"/>
      <c r="D17" s="31"/>
      <c r="E17" s="34"/>
      <c r="F17" s="32"/>
      <c r="G17" s="33"/>
      <c r="H17" s="27"/>
      <c r="I17" s="38">
        <f t="shared" si="0"/>
        <v>0</v>
      </c>
      <c r="J17" s="35"/>
      <c r="K17" s="27"/>
      <c r="L17" s="27"/>
      <c r="M17" s="56">
        <v>45292</v>
      </c>
      <c r="N17" s="56">
        <v>45657</v>
      </c>
      <c r="O17" s="20">
        <f t="shared" si="5"/>
        <v>360</v>
      </c>
      <c r="P17" s="21">
        <f t="shared" si="1"/>
        <v>0</v>
      </c>
      <c r="Q17" s="22">
        <f t="shared" si="2"/>
        <v>0</v>
      </c>
      <c r="R17" s="37"/>
      <c r="S17" s="15">
        <f t="shared" si="3"/>
        <v>0</v>
      </c>
      <c r="T17" s="16">
        <f t="shared" si="4"/>
        <v>0</v>
      </c>
      <c r="U17" s="35"/>
    </row>
    <row r="18" spans="1:21" s="115" customFormat="1" ht="50.1" hidden="1" customHeight="1" x14ac:dyDescent="0.25">
      <c r="A18" s="31"/>
      <c r="B18" s="31"/>
      <c r="C18" s="31"/>
      <c r="D18" s="31"/>
      <c r="E18" s="34"/>
      <c r="F18" s="32"/>
      <c r="G18" s="33"/>
      <c r="H18" s="27"/>
      <c r="I18" s="38">
        <f t="shared" si="0"/>
        <v>0</v>
      </c>
      <c r="J18" s="35"/>
      <c r="K18" s="27"/>
      <c r="L18" s="27"/>
      <c r="M18" s="56">
        <v>45292</v>
      </c>
      <c r="N18" s="56">
        <v>45657</v>
      </c>
      <c r="O18" s="20">
        <f t="shared" si="5"/>
        <v>360</v>
      </c>
      <c r="P18" s="21">
        <f t="shared" si="1"/>
        <v>0</v>
      </c>
      <c r="Q18" s="22">
        <f t="shared" si="2"/>
        <v>0</v>
      </c>
      <c r="R18" s="37"/>
      <c r="S18" s="15">
        <f t="shared" si="3"/>
        <v>0</v>
      </c>
      <c r="T18" s="16">
        <f t="shared" si="4"/>
        <v>0</v>
      </c>
      <c r="U18" s="35"/>
    </row>
    <row r="19" spans="1:21" s="115" customFormat="1" ht="50.1" hidden="1" customHeight="1" x14ac:dyDescent="0.25">
      <c r="A19" s="31"/>
      <c r="B19" s="31"/>
      <c r="C19" s="31"/>
      <c r="D19" s="31"/>
      <c r="E19" s="34"/>
      <c r="F19" s="32"/>
      <c r="G19" s="33"/>
      <c r="H19" s="27"/>
      <c r="I19" s="38">
        <f>H19/360*O19</f>
        <v>0</v>
      </c>
      <c r="J19" s="35"/>
      <c r="K19" s="27"/>
      <c r="L19" s="27"/>
      <c r="M19" s="56">
        <v>45292</v>
      </c>
      <c r="N19" s="56">
        <v>45657</v>
      </c>
      <c r="O19" s="20">
        <f t="shared" si="5"/>
        <v>360</v>
      </c>
      <c r="P19" s="21">
        <f t="shared" si="1"/>
        <v>0</v>
      </c>
      <c r="Q19" s="22">
        <f t="shared" si="2"/>
        <v>0</v>
      </c>
      <c r="R19" s="37"/>
      <c r="S19" s="15">
        <f t="shared" si="3"/>
        <v>0</v>
      </c>
      <c r="T19" s="16">
        <f t="shared" si="4"/>
        <v>0</v>
      </c>
      <c r="U19" s="35"/>
    </row>
    <row r="20" spans="1:21" s="115" customFormat="1" ht="50.1" hidden="1" customHeight="1" x14ac:dyDescent="0.25">
      <c r="A20" s="31"/>
      <c r="B20" s="31"/>
      <c r="C20" s="31"/>
      <c r="D20" s="31"/>
      <c r="E20" s="34"/>
      <c r="F20" s="32"/>
      <c r="G20" s="33"/>
      <c r="H20" s="27"/>
      <c r="I20" s="38">
        <f t="shared" ref="I20:I51" si="6">H20/360*O20</f>
        <v>0</v>
      </c>
      <c r="J20" s="35"/>
      <c r="K20" s="27"/>
      <c r="L20" s="27"/>
      <c r="M20" s="56">
        <v>45292</v>
      </c>
      <c r="N20" s="56">
        <v>45657</v>
      </c>
      <c r="O20" s="20">
        <f t="shared" si="5"/>
        <v>360</v>
      </c>
      <c r="P20" s="21">
        <f t="shared" si="1"/>
        <v>0</v>
      </c>
      <c r="Q20" s="22">
        <f t="shared" si="2"/>
        <v>0</v>
      </c>
      <c r="R20" s="37"/>
      <c r="S20" s="15">
        <f t="shared" si="3"/>
        <v>0</v>
      </c>
      <c r="T20" s="16">
        <f t="shared" si="4"/>
        <v>0</v>
      </c>
      <c r="U20" s="35"/>
    </row>
    <row r="21" spans="1:21" s="115" customFormat="1" ht="50.1" hidden="1" customHeight="1" x14ac:dyDescent="0.25">
      <c r="A21" s="31"/>
      <c r="B21" s="31"/>
      <c r="C21" s="31"/>
      <c r="D21" s="31"/>
      <c r="E21" s="34"/>
      <c r="F21" s="32"/>
      <c r="G21" s="33"/>
      <c r="H21" s="27"/>
      <c r="I21" s="38">
        <f t="shared" si="6"/>
        <v>0</v>
      </c>
      <c r="J21" s="35"/>
      <c r="K21" s="27"/>
      <c r="L21" s="27"/>
      <c r="M21" s="56">
        <v>45292</v>
      </c>
      <c r="N21" s="56">
        <v>45657</v>
      </c>
      <c r="O21" s="20">
        <f t="shared" si="5"/>
        <v>360</v>
      </c>
      <c r="P21" s="21">
        <f t="shared" si="1"/>
        <v>0</v>
      </c>
      <c r="Q21" s="22">
        <f t="shared" si="2"/>
        <v>0</v>
      </c>
      <c r="R21" s="37"/>
      <c r="S21" s="15">
        <f t="shared" si="3"/>
        <v>0</v>
      </c>
      <c r="T21" s="16">
        <f t="shared" si="4"/>
        <v>0</v>
      </c>
      <c r="U21" s="35"/>
    </row>
    <row r="22" spans="1:21" s="115" customFormat="1" ht="50.1" hidden="1" customHeight="1" x14ac:dyDescent="0.25">
      <c r="A22" s="31"/>
      <c r="B22" s="31"/>
      <c r="C22" s="31"/>
      <c r="D22" s="31"/>
      <c r="E22" s="34"/>
      <c r="F22" s="32"/>
      <c r="G22" s="33"/>
      <c r="H22" s="27"/>
      <c r="I22" s="38">
        <f t="shared" si="6"/>
        <v>0</v>
      </c>
      <c r="J22" s="35"/>
      <c r="K22" s="27"/>
      <c r="L22" s="27"/>
      <c r="M22" s="56">
        <v>45292</v>
      </c>
      <c r="N22" s="56">
        <v>45657</v>
      </c>
      <c r="O22" s="20">
        <f t="shared" si="5"/>
        <v>360</v>
      </c>
      <c r="P22" s="21">
        <f t="shared" si="1"/>
        <v>0</v>
      </c>
      <c r="Q22" s="22">
        <f t="shared" si="2"/>
        <v>0</v>
      </c>
      <c r="R22" s="37"/>
      <c r="S22" s="15">
        <f t="shared" si="3"/>
        <v>0</v>
      </c>
      <c r="T22" s="16">
        <f t="shared" si="4"/>
        <v>0</v>
      </c>
      <c r="U22" s="35"/>
    </row>
    <row r="23" spans="1:21" s="115" customFormat="1" ht="50.1" hidden="1" customHeight="1" x14ac:dyDescent="0.25">
      <c r="A23" s="31"/>
      <c r="B23" s="31"/>
      <c r="C23" s="31"/>
      <c r="D23" s="31"/>
      <c r="E23" s="34"/>
      <c r="F23" s="32"/>
      <c r="G23" s="33"/>
      <c r="H23" s="27"/>
      <c r="I23" s="38">
        <f t="shared" si="6"/>
        <v>0</v>
      </c>
      <c r="J23" s="35"/>
      <c r="K23" s="27"/>
      <c r="L23" s="27"/>
      <c r="M23" s="56">
        <v>45292</v>
      </c>
      <c r="N23" s="56">
        <v>45657</v>
      </c>
      <c r="O23" s="20">
        <f t="shared" si="5"/>
        <v>360</v>
      </c>
      <c r="P23" s="21">
        <f t="shared" si="1"/>
        <v>0</v>
      </c>
      <c r="Q23" s="22">
        <f t="shared" si="2"/>
        <v>0</v>
      </c>
      <c r="R23" s="37"/>
      <c r="S23" s="15">
        <f t="shared" si="3"/>
        <v>0</v>
      </c>
      <c r="T23" s="16">
        <f t="shared" si="4"/>
        <v>0</v>
      </c>
      <c r="U23" s="35"/>
    </row>
    <row r="24" spans="1:21" s="115" customFormat="1" ht="50.1" hidden="1" customHeight="1" x14ac:dyDescent="0.25">
      <c r="A24" s="31"/>
      <c r="B24" s="31"/>
      <c r="C24" s="31"/>
      <c r="D24" s="31"/>
      <c r="E24" s="34"/>
      <c r="F24" s="32"/>
      <c r="G24" s="33"/>
      <c r="H24" s="27"/>
      <c r="I24" s="38">
        <f t="shared" si="6"/>
        <v>0</v>
      </c>
      <c r="J24" s="35"/>
      <c r="K24" s="27"/>
      <c r="L24" s="27"/>
      <c r="M24" s="56">
        <v>45292</v>
      </c>
      <c r="N24" s="56">
        <v>45657</v>
      </c>
      <c r="O24" s="20">
        <f t="shared" si="5"/>
        <v>360</v>
      </c>
      <c r="P24" s="21">
        <f t="shared" si="1"/>
        <v>0</v>
      </c>
      <c r="Q24" s="22">
        <f t="shared" si="2"/>
        <v>0</v>
      </c>
      <c r="R24" s="37"/>
      <c r="S24" s="15">
        <f t="shared" si="3"/>
        <v>0</v>
      </c>
      <c r="T24" s="16">
        <f t="shared" si="4"/>
        <v>0</v>
      </c>
      <c r="U24" s="35"/>
    </row>
    <row r="25" spans="1:21" s="115" customFormat="1" ht="50.1" hidden="1" customHeight="1" x14ac:dyDescent="0.25">
      <c r="A25" s="31"/>
      <c r="B25" s="31"/>
      <c r="C25" s="31"/>
      <c r="D25" s="31"/>
      <c r="E25" s="34"/>
      <c r="F25" s="32"/>
      <c r="G25" s="33"/>
      <c r="H25" s="27"/>
      <c r="I25" s="38">
        <f t="shared" si="6"/>
        <v>0</v>
      </c>
      <c r="J25" s="35"/>
      <c r="K25" s="27"/>
      <c r="L25" s="27"/>
      <c r="M25" s="56">
        <v>45292</v>
      </c>
      <c r="N25" s="56">
        <v>45657</v>
      </c>
      <c r="O25" s="20">
        <f t="shared" si="5"/>
        <v>360</v>
      </c>
      <c r="P25" s="21">
        <f t="shared" si="1"/>
        <v>0</v>
      </c>
      <c r="Q25" s="22">
        <f t="shared" si="2"/>
        <v>0</v>
      </c>
      <c r="R25" s="37"/>
      <c r="S25" s="15">
        <f t="shared" si="3"/>
        <v>0</v>
      </c>
      <c r="T25" s="16">
        <f t="shared" si="4"/>
        <v>0</v>
      </c>
      <c r="U25" s="35"/>
    </row>
    <row r="26" spans="1:21" s="115" customFormat="1" ht="50.1" hidden="1" customHeight="1" x14ac:dyDescent="0.25">
      <c r="A26" s="31"/>
      <c r="B26" s="31"/>
      <c r="C26" s="31"/>
      <c r="D26" s="31"/>
      <c r="E26" s="34"/>
      <c r="F26" s="32"/>
      <c r="G26" s="33"/>
      <c r="H26" s="27"/>
      <c r="I26" s="38">
        <f t="shared" si="6"/>
        <v>0</v>
      </c>
      <c r="J26" s="35"/>
      <c r="K26" s="27"/>
      <c r="L26" s="27"/>
      <c r="M26" s="56">
        <v>45292</v>
      </c>
      <c r="N26" s="56">
        <v>45657</v>
      </c>
      <c r="O26" s="20">
        <f t="shared" si="5"/>
        <v>360</v>
      </c>
      <c r="P26" s="21">
        <f t="shared" si="1"/>
        <v>0</v>
      </c>
      <c r="Q26" s="22">
        <f t="shared" si="2"/>
        <v>0</v>
      </c>
      <c r="R26" s="37"/>
      <c r="S26" s="15">
        <f t="shared" si="3"/>
        <v>0</v>
      </c>
      <c r="T26" s="16">
        <f t="shared" si="4"/>
        <v>0</v>
      </c>
      <c r="U26" s="35"/>
    </row>
    <row r="27" spans="1:21" s="115" customFormat="1" ht="50.1" hidden="1" customHeight="1" x14ac:dyDescent="0.25">
      <c r="A27" s="31"/>
      <c r="B27" s="31"/>
      <c r="C27" s="31"/>
      <c r="D27" s="31"/>
      <c r="E27" s="34"/>
      <c r="F27" s="32"/>
      <c r="G27" s="33"/>
      <c r="H27" s="27"/>
      <c r="I27" s="38">
        <f t="shared" si="6"/>
        <v>0</v>
      </c>
      <c r="J27" s="35"/>
      <c r="K27" s="27"/>
      <c r="L27" s="27"/>
      <c r="M27" s="56">
        <v>45292</v>
      </c>
      <c r="N27" s="56">
        <v>45657</v>
      </c>
      <c r="O27" s="20">
        <f t="shared" si="5"/>
        <v>360</v>
      </c>
      <c r="P27" s="21">
        <f t="shared" si="1"/>
        <v>0</v>
      </c>
      <c r="Q27" s="22">
        <f t="shared" si="2"/>
        <v>0</v>
      </c>
      <c r="R27" s="37"/>
      <c r="S27" s="15">
        <f t="shared" si="3"/>
        <v>0</v>
      </c>
      <c r="T27" s="16">
        <f t="shared" si="4"/>
        <v>0</v>
      </c>
      <c r="U27" s="35"/>
    </row>
    <row r="28" spans="1:21" s="115" customFormat="1" ht="50.1" hidden="1" customHeight="1" x14ac:dyDescent="0.25">
      <c r="A28" s="31"/>
      <c r="B28" s="31"/>
      <c r="C28" s="31"/>
      <c r="D28" s="31"/>
      <c r="E28" s="34"/>
      <c r="F28" s="32"/>
      <c r="G28" s="33"/>
      <c r="H28" s="27"/>
      <c r="I28" s="38">
        <f t="shared" si="6"/>
        <v>0</v>
      </c>
      <c r="J28" s="35"/>
      <c r="K28" s="27"/>
      <c r="L28" s="27"/>
      <c r="M28" s="56">
        <v>45292</v>
      </c>
      <c r="N28" s="56">
        <v>45657</v>
      </c>
      <c r="O28" s="20">
        <f t="shared" si="5"/>
        <v>360</v>
      </c>
      <c r="P28" s="21">
        <f t="shared" si="1"/>
        <v>0</v>
      </c>
      <c r="Q28" s="22">
        <f t="shared" si="2"/>
        <v>0</v>
      </c>
      <c r="R28" s="37"/>
      <c r="S28" s="15">
        <f t="shared" si="3"/>
        <v>0</v>
      </c>
      <c r="T28" s="16">
        <f t="shared" si="4"/>
        <v>0</v>
      </c>
      <c r="U28" s="35"/>
    </row>
    <row r="29" spans="1:21" s="115" customFormat="1" ht="50.1" hidden="1" customHeight="1" x14ac:dyDescent="0.25">
      <c r="A29" s="31"/>
      <c r="B29" s="31"/>
      <c r="C29" s="31"/>
      <c r="D29" s="31"/>
      <c r="E29" s="34"/>
      <c r="F29" s="32"/>
      <c r="G29" s="33"/>
      <c r="H29" s="27"/>
      <c r="I29" s="38">
        <f t="shared" si="6"/>
        <v>0</v>
      </c>
      <c r="J29" s="35"/>
      <c r="K29" s="27"/>
      <c r="L29" s="27"/>
      <c r="M29" s="56">
        <v>45292</v>
      </c>
      <c r="N29" s="56">
        <v>45657</v>
      </c>
      <c r="O29" s="20">
        <f t="shared" si="5"/>
        <v>360</v>
      </c>
      <c r="P29" s="21">
        <f t="shared" si="1"/>
        <v>0</v>
      </c>
      <c r="Q29" s="22">
        <f t="shared" si="2"/>
        <v>0</v>
      </c>
      <c r="R29" s="37"/>
      <c r="S29" s="15">
        <f t="shared" si="3"/>
        <v>0</v>
      </c>
      <c r="T29" s="16">
        <f t="shared" si="4"/>
        <v>0</v>
      </c>
      <c r="U29" s="35"/>
    </row>
    <row r="30" spans="1:21" s="115" customFormat="1" ht="50.1" hidden="1" customHeight="1" x14ac:dyDescent="0.25">
      <c r="A30" s="31"/>
      <c r="B30" s="31"/>
      <c r="C30" s="31"/>
      <c r="D30" s="31"/>
      <c r="E30" s="34"/>
      <c r="F30" s="32"/>
      <c r="G30" s="33"/>
      <c r="H30" s="27"/>
      <c r="I30" s="38">
        <f t="shared" si="6"/>
        <v>0</v>
      </c>
      <c r="J30" s="35"/>
      <c r="K30" s="27"/>
      <c r="L30" s="27"/>
      <c r="M30" s="56">
        <v>45292</v>
      </c>
      <c r="N30" s="56">
        <v>45657</v>
      </c>
      <c r="O30" s="20">
        <f t="shared" si="5"/>
        <v>360</v>
      </c>
      <c r="P30" s="21">
        <f t="shared" si="1"/>
        <v>0</v>
      </c>
      <c r="Q30" s="22">
        <f t="shared" si="2"/>
        <v>0</v>
      </c>
      <c r="R30" s="37"/>
      <c r="S30" s="15">
        <f t="shared" si="3"/>
        <v>0</v>
      </c>
      <c r="T30" s="16">
        <f t="shared" si="4"/>
        <v>0</v>
      </c>
      <c r="U30" s="35"/>
    </row>
    <row r="31" spans="1:21" s="115" customFormat="1" ht="50.1" hidden="1" customHeight="1" x14ac:dyDescent="0.25">
      <c r="A31" s="31"/>
      <c r="B31" s="31"/>
      <c r="C31" s="31"/>
      <c r="D31" s="31"/>
      <c r="E31" s="34"/>
      <c r="F31" s="32"/>
      <c r="G31" s="33"/>
      <c r="H31" s="27"/>
      <c r="I31" s="38">
        <f t="shared" si="6"/>
        <v>0</v>
      </c>
      <c r="J31" s="35"/>
      <c r="K31" s="27"/>
      <c r="L31" s="27"/>
      <c r="M31" s="56">
        <v>45292</v>
      </c>
      <c r="N31" s="56">
        <v>45657</v>
      </c>
      <c r="O31" s="20">
        <f t="shared" si="5"/>
        <v>360</v>
      </c>
      <c r="P31" s="21">
        <f t="shared" si="1"/>
        <v>0</v>
      </c>
      <c r="Q31" s="22">
        <f t="shared" si="2"/>
        <v>0</v>
      </c>
      <c r="R31" s="37"/>
      <c r="S31" s="15">
        <f t="shared" si="3"/>
        <v>0</v>
      </c>
      <c r="T31" s="16">
        <f t="shared" si="4"/>
        <v>0</v>
      </c>
      <c r="U31" s="35"/>
    </row>
    <row r="32" spans="1:21" s="115" customFormat="1" ht="50.1" hidden="1" customHeight="1" x14ac:dyDescent="0.25">
      <c r="A32" s="31"/>
      <c r="B32" s="31"/>
      <c r="C32" s="31"/>
      <c r="D32" s="31"/>
      <c r="E32" s="34"/>
      <c r="F32" s="32"/>
      <c r="G32" s="33"/>
      <c r="H32" s="27"/>
      <c r="I32" s="38">
        <f t="shared" si="6"/>
        <v>0</v>
      </c>
      <c r="J32" s="35"/>
      <c r="K32" s="27"/>
      <c r="L32" s="27"/>
      <c r="M32" s="56">
        <v>45292</v>
      </c>
      <c r="N32" s="56">
        <v>45657</v>
      </c>
      <c r="O32" s="20">
        <f t="shared" si="5"/>
        <v>360</v>
      </c>
      <c r="P32" s="21">
        <f t="shared" si="1"/>
        <v>0</v>
      </c>
      <c r="Q32" s="22">
        <f t="shared" si="2"/>
        <v>0</v>
      </c>
      <c r="R32" s="37"/>
      <c r="S32" s="15">
        <f t="shared" si="3"/>
        <v>0</v>
      </c>
      <c r="T32" s="16">
        <f t="shared" si="4"/>
        <v>0</v>
      </c>
      <c r="U32" s="35"/>
    </row>
    <row r="33" spans="1:21" s="115" customFormat="1" ht="50.1" hidden="1" customHeight="1" x14ac:dyDescent="0.25">
      <c r="A33" s="31"/>
      <c r="B33" s="31"/>
      <c r="C33" s="31"/>
      <c r="D33" s="31"/>
      <c r="E33" s="34"/>
      <c r="F33" s="32"/>
      <c r="G33" s="33"/>
      <c r="H33" s="27"/>
      <c r="I33" s="38">
        <f t="shared" si="6"/>
        <v>0</v>
      </c>
      <c r="J33" s="35"/>
      <c r="K33" s="27"/>
      <c r="L33" s="27"/>
      <c r="M33" s="56">
        <v>45292</v>
      </c>
      <c r="N33" s="56">
        <v>45657</v>
      </c>
      <c r="O33" s="20">
        <f t="shared" si="5"/>
        <v>360</v>
      </c>
      <c r="P33" s="21">
        <f t="shared" si="1"/>
        <v>0</v>
      </c>
      <c r="Q33" s="22">
        <f t="shared" si="2"/>
        <v>0</v>
      </c>
      <c r="R33" s="37"/>
      <c r="S33" s="15">
        <f t="shared" si="3"/>
        <v>0</v>
      </c>
      <c r="T33" s="16">
        <f t="shared" si="4"/>
        <v>0</v>
      </c>
      <c r="U33" s="35"/>
    </row>
    <row r="34" spans="1:21" s="115" customFormat="1" ht="50.1" hidden="1" customHeight="1" x14ac:dyDescent="0.25">
      <c r="A34" s="31"/>
      <c r="B34" s="31"/>
      <c r="C34" s="31"/>
      <c r="D34" s="31"/>
      <c r="E34" s="34"/>
      <c r="F34" s="32"/>
      <c r="G34" s="33"/>
      <c r="H34" s="27"/>
      <c r="I34" s="38">
        <f t="shared" si="6"/>
        <v>0</v>
      </c>
      <c r="J34" s="35"/>
      <c r="K34" s="27"/>
      <c r="L34" s="27"/>
      <c r="M34" s="56">
        <v>45292</v>
      </c>
      <c r="N34" s="56">
        <v>45657</v>
      </c>
      <c r="O34" s="20">
        <f t="shared" si="5"/>
        <v>360</v>
      </c>
      <c r="P34" s="21">
        <f t="shared" si="1"/>
        <v>0</v>
      </c>
      <c r="Q34" s="22">
        <f t="shared" si="2"/>
        <v>0</v>
      </c>
      <c r="R34" s="37"/>
      <c r="S34" s="15">
        <f t="shared" si="3"/>
        <v>0</v>
      </c>
      <c r="T34" s="16">
        <f t="shared" si="4"/>
        <v>0</v>
      </c>
      <c r="U34" s="35"/>
    </row>
    <row r="35" spans="1:21" s="115" customFormat="1" ht="50.1" hidden="1" customHeight="1" x14ac:dyDescent="0.25">
      <c r="A35" s="31"/>
      <c r="B35" s="31"/>
      <c r="C35" s="31"/>
      <c r="D35" s="31"/>
      <c r="E35" s="34"/>
      <c r="F35" s="32"/>
      <c r="G35" s="33"/>
      <c r="H35" s="27"/>
      <c r="I35" s="38">
        <f t="shared" si="6"/>
        <v>0</v>
      </c>
      <c r="J35" s="35"/>
      <c r="K35" s="27"/>
      <c r="L35" s="27"/>
      <c r="M35" s="56">
        <v>45292</v>
      </c>
      <c r="N35" s="56">
        <v>45657</v>
      </c>
      <c r="O35" s="20">
        <f t="shared" si="5"/>
        <v>360</v>
      </c>
      <c r="P35" s="21">
        <f t="shared" si="1"/>
        <v>0</v>
      </c>
      <c r="Q35" s="22">
        <f t="shared" si="2"/>
        <v>0</v>
      </c>
      <c r="R35" s="37"/>
      <c r="S35" s="15">
        <f t="shared" si="3"/>
        <v>0</v>
      </c>
      <c r="T35" s="16">
        <f t="shared" si="4"/>
        <v>0</v>
      </c>
      <c r="U35" s="35"/>
    </row>
    <row r="36" spans="1:21" s="115" customFormat="1" ht="50.1" hidden="1" customHeight="1" x14ac:dyDescent="0.25">
      <c r="A36" s="31"/>
      <c r="B36" s="31"/>
      <c r="C36" s="31"/>
      <c r="D36" s="31"/>
      <c r="E36" s="34"/>
      <c r="F36" s="32"/>
      <c r="G36" s="33"/>
      <c r="H36" s="27"/>
      <c r="I36" s="38">
        <f t="shared" si="6"/>
        <v>0</v>
      </c>
      <c r="J36" s="35"/>
      <c r="K36" s="27"/>
      <c r="L36" s="27"/>
      <c r="M36" s="56">
        <v>45292</v>
      </c>
      <c r="N36" s="56">
        <v>45657</v>
      </c>
      <c r="O36" s="20">
        <f t="shared" si="5"/>
        <v>360</v>
      </c>
      <c r="P36" s="21">
        <f t="shared" si="1"/>
        <v>0</v>
      </c>
      <c r="Q36" s="22">
        <f t="shared" si="2"/>
        <v>0</v>
      </c>
      <c r="R36" s="37"/>
      <c r="S36" s="15">
        <f t="shared" si="3"/>
        <v>0</v>
      </c>
      <c r="T36" s="16">
        <f t="shared" si="4"/>
        <v>0</v>
      </c>
      <c r="U36" s="35"/>
    </row>
    <row r="37" spans="1:21" s="115" customFormat="1" ht="50.1" hidden="1" customHeight="1" x14ac:dyDescent="0.25">
      <c r="A37" s="31"/>
      <c r="B37" s="31"/>
      <c r="C37" s="31"/>
      <c r="D37" s="31"/>
      <c r="E37" s="34"/>
      <c r="F37" s="32"/>
      <c r="G37" s="33"/>
      <c r="H37" s="27"/>
      <c r="I37" s="38">
        <f t="shared" si="6"/>
        <v>0</v>
      </c>
      <c r="J37" s="35"/>
      <c r="K37" s="27"/>
      <c r="L37" s="27"/>
      <c r="M37" s="56">
        <v>45292</v>
      </c>
      <c r="N37" s="56">
        <v>45657</v>
      </c>
      <c r="O37" s="20">
        <f t="shared" si="5"/>
        <v>360</v>
      </c>
      <c r="P37" s="21">
        <f t="shared" si="1"/>
        <v>0</v>
      </c>
      <c r="Q37" s="22">
        <f t="shared" si="2"/>
        <v>0</v>
      </c>
      <c r="R37" s="37"/>
      <c r="S37" s="15">
        <f t="shared" si="3"/>
        <v>0</v>
      </c>
      <c r="T37" s="16">
        <f t="shared" si="4"/>
        <v>0</v>
      </c>
      <c r="U37" s="35"/>
    </row>
    <row r="38" spans="1:21" s="115" customFormat="1" ht="50.1" hidden="1" customHeight="1" x14ac:dyDescent="0.25">
      <c r="A38" s="31"/>
      <c r="B38" s="31"/>
      <c r="C38" s="31"/>
      <c r="D38" s="31"/>
      <c r="E38" s="34"/>
      <c r="F38" s="32"/>
      <c r="G38" s="33"/>
      <c r="H38" s="27"/>
      <c r="I38" s="38">
        <f t="shared" si="6"/>
        <v>0</v>
      </c>
      <c r="J38" s="35"/>
      <c r="K38" s="27"/>
      <c r="L38" s="27"/>
      <c r="M38" s="56">
        <v>45292</v>
      </c>
      <c r="N38" s="56">
        <v>45657</v>
      </c>
      <c r="O38" s="20">
        <f t="shared" si="5"/>
        <v>360</v>
      </c>
      <c r="P38" s="21">
        <f t="shared" si="1"/>
        <v>0</v>
      </c>
      <c r="Q38" s="22">
        <f t="shared" si="2"/>
        <v>0</v>
      </c>
      <c r="R38" s="37"/>
      <c r="S38" s="15">
        <f t="shared" si="3"/>
        <v>0</v>
      </c>
      <c r="T38" s="16">
        <f t="shared" si="4"/>
        <v>0</v>
      </c>
      <c r="U38" s="35"/>
    </row>
    <row r="39" spans="1:21" s="115" customFormat="1" ht="50.1" hidden="1" customHeight="1" x14ac:dyDescent="0.25">
      <c r="A39" s="31"/>
      <c r="B39" s="31"/>
      <c r="C39" s="31"/>
      <c r="D39" s="31"/>
      <c r="E39" s="34"/>
      <c r="F39" s="32"/>
      <c r="G39" s="33"/>
      <c r="H39" s="27"/>
      <c r="I39" s="38">
        <f t="shared" si="6"/>
        <v>0</v>
      </c>
      <c r="J39" s="35"/>
      <c r="K39" s="27"/>
      <c r="L39" s="27"/>
      <c r="M39" s="56">
        <v>45292</v>
      </c>
      <c r="N39" s="56">
        <v>45657</v>
      </c>
      <c r="O39" s="20">
        <f t="shared" si="5"/>
        <v>360</v>
      </c>
      <c r="P39" s="21">
        <f t="shared" si="1"/>
        <v>0</v>
      </c>
      <c r="Q39" s="22">
        <f t="shared" si="2"/>
        <v>0</v>
      </c>
      <c r="R39" s="37"/>
      <c r="S39" s="15">
        <f t="shared" si="3"/>
        <v>0</v>
      </c>
      <c r="T39" s="16">
        <f t="shared" si="4"/>
        <v>0</v>
      </c>
      <c r="U39" s="35"/>
    </row>
    <row r="40" spans="1:21" s="115" customFormat="1" ht="50.1" hidden="1" customHeight="1" x14ac:dyDescent="0.25">
      <c r="A40" s="31"/>
      <c r="B40" s="31"/>
      <c r="C40" s="31"/>
      <c r="D40" s="31"/>
      <c r="E40" s="34"/>
      <c r="F40" s="32"/>
      <c r="G40" s="33"/>
      <c r="H40" s="27"/>
      <c r="I40" s="38">
        <f t="shared" si="6"/>
        <v>0</v>
      </c>
      <c r="J40" s="35"/>
      <c r="K40" s="27"/>
      <c r="L40" s="27"/>
      <c r="M40" s="56">
        <v>45292</v>
      </c>
      <c r="N40" s="56">
        <v>45657</v>
      </c>
      <c r="O40" s="20">
        <f t="shared" si="5"/>
        <v>360</v>
      </c>
      <c r="P40" s="21">
        <f t="shared" si="1"/>
        <v>0</v>
      </c>
      <c r="Q40" s="22">
        <f t="shared" si="2"/>
        <v>0</v>
      </c>
      <c r="R40" s="37"/>
      <c r="S40" s="15">
        <f t="shared" si="3"/>
        <v>0</v>
      </c>
      <c r="T40" s="16">
        <f t="shared" si="4"/>
        <v>0</v>
      </c>
      <c r="U40" s="35"/>
    </row>
    <row r="41" spans="1:21" s="115" customFormat="1" ht="50.1" hidden="1" customHeight="1" x14ac:dyDescent="0.25">
      <c r="A41" s="31"/>
      <c r="B41" s="31"/>
      <c r="C41" s="31"/>
      <c r="D41" s="31"/>
      <c r="E41" s="34"/>
      <c r="F41" s="32"/>
      <c r="G41" s="33"/>
      <c r="H41" s="27"/>
      <c r="I41" s="38">
        <f t="shared" si="6"/>
        <v>0</v>
      </c>
      <c r="J41" s="35"/>
      <c r="K41" s="27"/>
      <c r="L41" s="27"/>
      <c r="M41" s="56">
        <v>45292</v>
      </c>
      <c r="N41" s="56">
        <v>45657</v>
      </c>
      <c r="O41" s="20">
        <f t="shared" si="5"/>
        <v>360</v>
      </c>
      <c r="P41" s="21">
        <f t="shared" si="1"/>
        <v>0</v>
      </c>
      <c r="Q41" s="22">
        <f t="shared" si="2"/>
        <v>0</v>
      </c>
      <c r="R41" s="37"/>
      <c r="S41" s="15">
        <f t="shared" si="3"/>
        <v>0</v>
      </c>
      <c r="T41" s="16">
        <f t="shared" si="4"/>
        <v>0</v>
      </c>
      <c r="U41" s="35"/>
    </row>
    <row r="42" spans="1:21" s="115" customFormat="1" ht="50.1" hidden="1" customHeight="1" x14ac:dyDescent="0.25">
      <c r="A42" s="31"/>
      <c r="B42" s="31"/>
      <c r="C42" s="31"/>
      <c r="D42" s="31"/>
      <c r="E42" s="34"/>
      <c r="F42" s="32"/>
      <c r="G42" s="33"/>
      <c r="H42" s="27"/>
      <c r="I42" s="38">
        <f t="shared" si="6"/>
        <v>0</v>
      </c>
      <c r="J42" s="35"/>
      <c r="K42" s="27"/>
      <c r="L42" s="27"/>
      <c r="M42" s="56">
        <v>45292</v>
      </c>
      <c r="N42" s="56">
        <v>45657</v>
      </c>
      <c r="O42" s="20">
        <f t="shared" si="5"/>
        <v>360</v>
      </c>
      <c r="P42" s="21">
        <f t="shared" si="1"/>
        <v>0</v>
      </c>
      <c r="Q42" s="22">
        <f t="shared" si="2"/>
        <v>0</v>
      </c>
      <c r="R42" s="37"/>
      <c r="S42" s="15">
        <f t="shared" si="3"/>
        <v>0</v>
      </c>
      <c r="T42" s="16">
        <f t="shared" si="4"/>
        <v>0</v>
      </c>
      <c r="U42" s="35"/>
    </row>
    <row r="43" spans="1:21" s="115" customFormat="1" ht="50.1" hidden="1" customHeight="1" x14ac:dyDescent="0.25">
      <c r="A43" s="31"/>
      <c r="B43" s="31"/>
      <c r="C43" s="31"/>
      <c r="D43" s="31"/>
      <c r="E43" s="34"/>
      <c r="F43" s="32"/>
      <c r="G43" s="33"/>
      <c r="H43" s="27"/>
      <c r="I43" s="38">
        <f t="shared" si="6"/>
        <v>0</v>
      </c>
      <c r="J43" s="35"/>
      <c r="K43" s="27"/>
      <c r="L43" s="27"/>
      <c r="M43" s="56">
        <v>45292</v>
      </c>
      <c r="N43" s="56">
        <v>45657</v>
      </c>
      <c r="O43" s="20">
        <f t="shared" si="5"/>
        <v>360</v>
      </c>
      <c r="P43" s="21">
        <f t="shared" si="1"/>
        <v>0</v>
      </c>
      <c r="Q43" s="22">
        <f t="shared" si="2"/>
        <v>0</v>
      </c>
      <c r="R43" s="37"/>
      <c r="S43" s="15">
        <f t="shared" si="3"/>
        <v>0</v>
      </c>
      <c r="T43" s="16">
        <f t="shared" si="4"/>
        <v>0</v>
      </c>
      <c r="U43" s="35"/>
    </row>
    <row r="44" spans="1:21" s="115" customFormat="1" ht="50.1" hidden="1" customHeight="1" x14ac:dyDescent="0.25">
      <c r="A44" s="31"/>
      <c r="B44" s="31"/>
      <c r="C44" s="31"/>
      <c r="D44" s="31"/>
      <c r="E44" s="34"/>
      <c r="F44" s="31"/>
      <c r="G44" s="34"/>
      <c r="H44" s="27"/>
      <c r="I44" s="38">
        <f t="shared" si="6"/>
        <v>0</v>
      </c>
      <c r="J44" s="35"/>
      <c r="K44" s="27"/>
      <c r="L44" s="27"/>
      <c r="M44" s="56">
        <v>45292</v>
      </c>
      <c r="N44" s="56">
        <v>45657</v>
      </c>
      <c r="O44" s="20">
        <f t="shared" si="5"/>
        <v>360</v>
      </c>
      <c r="P44" s="21">
        <f t="shared" si="1"/>
        <v>0</v>
      </c>
      <c r="Q44" s="22">
        <f t="shared" si="2"/>
        <v>0</v>
      </c>
      <c r="R44" s="37"/>
      <c r="S44" s="15">
        <f t="shared" si="3"/>
        <v>0</v>
      </c>
      <c r="T44" s="16">
        <f t="shared" si="4"/>
        <v>0</v>
      </c>
      <c r="U44" s="35"/>
    </row>
    <row r="45" spans="1:21" s="115" customFormat="1" ht="50.1" hidden="1" customHeight="1" x14ac:dyDescent="0.25">
      <c r="A45" s="31"/>
      <c r="B45" s="31"/>
      <c r="C45" s="31"/>
      <c r="D45" s="31"/>
      <c r="E45" s="34"/>
      <c r="F45" s="31"/>
      <c r="G45" s="34"/>
      <c r="H45" s="27"/>
      <c r="I45" s="38">
        <f t="shared" si="6"/>
        <v>0</v>
      </c>
      <c r="J45" s="35"/>
      <c r="K45" s="27"/>
      <c r="L45" s="27"/>
      <c r="M45" s="56">
        <v>45292</v>
      </c>
      <c r="N45" s="56">
        <v>45657</v>
      </c>
      <c r="O45" s="20">
        <f t="shared" si="5"/>
        <v>360</v>
      </c>
      <c r="P45" s="21">
        <f t="shared" si="1"/>
        <v>0</v>
      </c>
      <c r="Q45" s="22">
        <f t="shared" si="2"/>
        <v>0</v>
      </c>
      <c r="R45" s="37"/>
      <c r="S45" s="15">
        <f t="shared" si="3"/>
        <v>0</v>
      </c>
      <c r="T45" s="16">
        <f t="shared" si="4"/>
        <v>0</v>
      </c>
      <c r="U45" s="35"/>
    </row>
    <row r="46" spans="1:21" s="115" customFormat="1" ht="50.1" hidden="1" customHeight="1" x14ac:dyDescent="0.25">
      <c r="A46" s="31"/>
      <c r="B46" s="31"/>
      <c r="C46" s="31"/>
      <c r="D46" s="31"/>
      <c r="E46" s="34"/>
      <c r="F46" s="31"/>
      <c r="G46" s="34"/>
      <c r="H46" s="27"/>
      <c r="I46" s="38">
        <f t="shared" si="6"/>
        <v>0</v>
      </c>
      <c r="J46" s="35"/>
      <c r="K46" s="27"/>
      <c r="L46" s="27"/>
      <c r="M46" s="56">
        <v>45292</v>
      </c>
      <c r="N46" s="56">
        <v>45657</v>
      </c>
      <c r="O46" s="20">
        <f t="shared" si="5"/>
        <v>360</v>
      </c>
      <c r="P46" s="21">
        <f t="shared" si="1"/>
        <v>0</v>
      </c>
      <c r="Q46" s="22">
        <f t="shared" si="2"/>
        <v>0</v>
      </c>
      <c r="R46" s="37"/>
      <c r="S46" s="15">
        <f t="shared" si="3"/>
        <v>0</v>
      </c>
      <c r="T46" s="16">
        <f t="shared" si="4"/>
        <v>0</v>
      </c>
      <c r="U46" s="35"/>
    </row>
    <row r="47" spans="1:21" s="115" customFormat="1" ht="50.1" hidden="1" customHeight="1" x14ac:dyDescent="0.25">
      <c r="A47" s="31"/>
      <c r="B47" s="31"/>
      <c r="C47" s="31"/>
      <c r="D47" s="31"/>
      <c r="E47" s="34"/>
      <c r="F47" s="31"/>
      <c r="G47" s="34"/>
      <c r="H47" s="27"/>
      <c r="I47" s="38">
        <f t="shared" si="6"/>
        <v>0</v>
      </c>
      <c r="J47" s="35"/>
      <c r="K47" s="27"/>
      <c r="L47" s="27"/>
      <c r="M47" s="56">
        <v>45292</v>
      </c>
      <c r="N47" s="56">
        <v>45657</v>
      </c>
      <c r="O47" s="20">
        <f t="shared" si="5"/>
        <v>360</v>
      </c>
      <c r="P47" s="21">
        <f t="shared" si="1"/>
        <v>0</v>
      </c>
      <c r="Q47" s="22">
        <f t="shared" si="2"/>
        <v>0</v>
      </c>
      <c r="R47" s="37"/>
      <c r="S47" s="15">
        <f t="shared" si="3"/>
        <v>0</v>
      </c>
      <c r="T47" s="16">
        <f t="shared" si="4"/>
        <v>0</v>
      </c>
      <c r="U47" s="35"/>
    </row>
    <row r="48" spans="1:21" s="115" customFormat="1" ht="50.1" hidden="1" customHeight="1" x14ac:dyDescent="0.25">
      <c r="A48" s="31"/>
      <c r="B48" s="31"/>
      <c r="C48" s="31"/>
      <c r="D48" s="31"/>
      <c r="E48" s="34"/>
      <c r="F48" s="31"/>
      <c r="G48" s="34"/>
      <c r="H48" s="27"/>
      <c r="I48" s="38">
        <f t="shared" si="6"/>
        <v>0</v>
      </c>
      <c r="J48" s="35"/>
      <c r="K48" s="27"/>
      <c r="L48" s="27"/>
      <c r="M48" s="56">
        <v>45292</v>
      </c>
      <c r="N48" s="56">
        <v>45657</v>
      </c>
      <c r="O48" s="20">
        <f t="shared" si="5"/>
        <v>360</v>
      </c>
      <c r="P48" s="21">
        <f t="shared" si="1"/>
        <v>0</v>
      </c>
      <c r="Q48" s="22">
        <f t="shared" si="2"/>
        <v>0</v>
      </c>
      <c r="R48" s="37"/>
      <c r="S48" s="15">
        <f t="shared" si="3"/>
        <v>0</v>
      </c>
      <c r="T48" s="16">
        <f t="shared" si="4"/>
        <v>0</v>
      </c>
      <c r="U48" s="35"/>
    </row>
    <row r="49" spans="1:21" s="115" customFormat="1" ht="50.1" hidden="1" customHeight="1" x14ac:dyDescent="0.25">
      <c r="A49" s="31"/>
      <c r="B49" s="31"/>
      <c r="C49" s="31"/>
      <c r="D49" s="31"/>
      <c r="E49" s="34"/>
      <c r="F49" s="31"/>
      <c r="G49" s="34"/>
      <c r="H49" s="27"/>
      <c r="I49" s="38">
        <f t="shared" si="6"/>
        <v>0</v>
      </c>
      <c r="J49" s="35"/>
      <c r="K49" s="27"/>
      <c r="L49" s="27"/>
      <c r="M49" s="56">
        <v>45292</v>
      </c>
      <c r="N49" s="56">
        <v>45657</v>
      </c>
      <c r="O49" s="20">
        <f t="shared" si="5"/>
        <v>360</v>
      </c>
      <c r="P49" s="21">
        <f t="shared" si="1"/>
        <v>0</v>
      </c>
      <c r="Q49" s="22">
        <f t="shared" si="2"/>
        <v>0</v>
      </c>
      <c r="R49" s="37"/>
      <c r="S49" s="15">
        <f t="shared" si="3"/>
        <v>0</v>
      </c>
      <c r="T49" s="16">
        <f t="shared" si="4"/>
        <v>0</v>
      </c>
      <c r="U49" s="35"/>
    </row>
    <row r="50" spans="1:21" s="115" customFormat="1" ht="50.1" hidden="1" customHeight="1" x14ac:dyDescent="0.25">
      <c r="A50" s="31"/>
      <c r="B50" s="31"/>
      <c r="C50" s="31"/>
      <c r="D50" s="31"/>
      <c r="E50" s="34"/>
      <c r="F50" s="31"/>
      <c r="G50" s="34"/>
      <c r="H50" s="27"/>
      <c r="I50" s="38">
        <f t="shared" si="6"/>
        <v>0</v>
      </c>
      <c r="J50" s="35"/>
      <c r="K50" s="27"/>
      <c r="L50" s="27"/>
      <c r="M50" s="56">
        <v>45292</v>
      </c>
      <c r="N50" s="56">
        <v>45657</v>
      </c>
      <c r="O50" s="20">
        <f t="shared" si="5"/>
        <v>360</v>
      </c>
      <c r="P50" s="21">
        <f t="shared" si="1"/>
        <v>0</v>
      </c>
      <c r="Q50" s="22">
        <f t="shared" si="2"/>
        <v>0</v>
      </c>
      <c r="R50" s="37"/>
      <c r="S50" s="15">
        <f t="shared" si="3"/>
        <v>0</v>
      </c>
      <c r="T50" s="16">
        <f t="shared" si="4"/>
        <v>0</v>
      </c>
      <c r="U50" s="35"/>
    </row>
    <row r="51" spans="1:21" s="115" customFormat="1" ht="50.1" hidden="1" customHeight="1" x14ac:dyDescent="0.25">
      <c r="A51" s="31"/>
      <c r="B51" s="31"/>
      <c r="C51" s="31"/>
      <c r="D51" s="31"/>
      <c r="E51" s="34"/>
      <c r="F51" s="31"/>
      <c r="G51" s="34"/>
      <c r="H51" s="27"/>
      <c r="I51" s="38">
        <f t="shared" si="6"/>
        <v>0</v>
      </c>
      <c r="J51" s="35"/>
      <c r="K51" s="27"/>
      <c r="L51" s="27"/>
      <c r="M51" s="56">
        <v>45292</v>
      </c>
      <c r="N51" s="56">
        <v>45657</v>
      </c>
      <c r="O51" s="20">
        <f t="shared" si="5"/>
        <v>360</v>
      </c>
      <c r="P51" s="21">
        <f t="shared" si="1"/>
        <v>0</v>
      </c>
      <c r="Q51" s="22">
        <f>(H51*$Q$9)*O51/360</f>
        <v>0</v>
      </c>
      <c r="R51" s="37"/>
      <c r="S51" s="15">
        <f t="shared" si="3"/>
        <v>0</v>
      </c>
      <c r="T51" s="16">
        <f t="shared" si="4"/>
        <v>0</v>
      </c>
      <c r="U51" s="35"/>
    </row>
    <row r="52" spans="1:21" s="115" customFormat="1" ht="50.1" customHeight="1" x14ac:dyDescent="0.2">
      <c r="A52" s="62" t="str">
        <f>"Anzahl der Träger: " &amp; COUNTA(A10:A51)</f>
        <v>Anzahl der Träger: 0</v>
      </c>
      <c r="B52" s="61" t="str">
        <f>"Anzahl der Integrationsagenturen: " &amp; COUNTA(B10:B51)</f>
        <v>Anzahl der Integrationsagenturen: 0</v>
      </c>
      <c r="C52" s="61" t="str">
        <f>"Anzahl der Servicestellen: " &amp; COUNTA(C10:C51)</f>
        <v>Anzahl der Servicestellen: 0</v>
      </c>
      <c r="D52" s="61" t="str">
        <f>"Anzahl der Maßnahmen: " &amp; COUNTA(D10:D51)</f>
        <v>Anzahl der Maßnahmen: 0</v>
      </c>
      <c r="E52" s="117"/>
      <c r="F52" s="116" t="s">
        <v>60</v>
      </c>
      <c r="G52" s="19">
        <f>COUNT(H10:H51)</f>
        <v>0</v>
      </c>
      <c r="H52" s="119"/>
      <c r="I52" s="23">
        <f>SUM(I10:I51)</f>
        <v>0</v>
      </c>
      <c r="J52" s="18">
        <f>SUM(J10:J51)</f>
        <v>0</v>
      </c>
      <c r="K52" s="118"/>
      <c r="L52" s="118"/>
      <c r="M52" s="121"/>
      <c r="N52" s="121"/>
      <c r="O52" s="120"/>
      <c r="P52" s="24">
        <f>SUM(P10:P51)</f>
        <v>0</v>
      </c>
      <c r="Q52" s="24">
        <f t="shared" ref="Q52:U52" si="7">SUM(Q10:Q51)</f>
        <v>0</v>
      </c>
      <c r="R52" s="24">
        <f t="shared" si="7"/>
        <v>0</v>
      </c>
      <c r="S52" s="24">
        <f t="shared" si="7"/>
        <v>0</v>
      </c>
      <c r="T52" s="24">
        <f t="shared" si="7"/>
        <v>0</v>
      </c>
      <c r="U52" s="24">
        <f t="shared" si="7"/>
        <v>0</v>
      </c>
    </row>
    <row r="53" spans="1:21" s="100" customFormat="1" ht="30" customHeight="1" x14ac:dyDescent="0.2">
      <c r="A53" s="122"/>
      <c r="B53" s="123"/>
      <c r="C53" s="123"/>
      <c r="D53" s="123"/>
      <c r="E53" s="123"/>
      <c r="F53" s="124" t="s">
        <v>15</v>
      </c>
      <c r="G53" s="19">
        <f>COUNTIF(G10:G51,"nein")</f>
        <v>0</v>
      </c>
      <c r="H53" s="115"/>
      <c r="I53" s="125"/>
      <c r="J53" s="115"/>
      <c r="K53" s="125"/>
      <c r="L53" s="125"/>
    </row>
    <row r="54" spans="1:21" s="100" customFormat="1" ht="30" customHeight="1" x14ac:dyDescent="0.2">
      <c r="A54" s="115"/>
      <c r="B54" s="122"/>
      <c r="C54" s="122"/>
      <c r="D54" s="122"/>
      <c r="E54" s="122"/>
      <c r="F54" s="124" t="s">
        <v>16</v>
      </c>
      <c r="G54" s="25">
        <f>COUNTIF(G10:G51,"ja")</f>
        <v>0</v>
      </c>
      <c r="H54" s="115"/>
      <c r="I54" s="126"/>
      <c r="J54" s="115"/>
      <c r="K54" s="126"/>
      <c r="L54" s="126"/>
    </row>
    <row r="55" spans="1:21" s="100" customFormat="1" ht="30" customHeight="1" x14ac:dyDescent="0.2">
      <c r="A55" s="127"/>
      <c r="B55" s="127"/>
      <c r="C55" s="127"/>
      <c r="D55" s="127"/>
      <c r="E55" s="127"/>
      <c r="F55" s="127"/>
      <c r="G55" s="114"/>
      <c r="H55" s="127"/>
      <c r="I55" s="114"/>
      <c r="J55" s="127"/>
      <c r="K55" s="127"/>
      <c r="L55" s="127"/>
      <c r="M55" s="101"/>
      <c r="N55" s="101"/>
      <c r="O55" s="101"/>
      <c r="P55" s="101"/>
    </row>
    <row r="56" spans="1:21" ht="30" customHeight="1" x14ac:dyDescent="0.2">
      <c r="A56" s="127"/>
      <c r="B56" s="127"/>
      <c r="C56" s="127"/>
      <c r="D56" s="127"/>
      <c r="E56" s="127"/>
      <c r="F56" s="128" t="s">
        <v>63</v>
      </c>
      <c r="G56" s="19">
        <f>I52</f>
        <v>0</v>
      </c>
      <c r="H56" s="127"/>
      <c r="I56" s="114"/>
      <c r="J56" s="127"/>
      <c r="K56" s="127"/>
      <c r="L56" s="127"/>
    </row>
    <row r="57" spans="1:21" ht="30" customHeight="1" x14ac:dyDescent="0.2">
      <c r="A57" s="127"/>
      <c r="B57" s="127"/>
      <c r="C57" s="127"/>
      <c r="D57" s="127"/>
      <c r="E57" s="127"/>
      <c r="F57" s="124" t="s">
        <v>15</v>
      </c>
      <c r="G57" s="19">
        <f>SUMIF(G10:G51,"nein",I10:I51)</f>
        <v>0</v>
      </c>
      <c r="H57" s="127"/>
      <c r="I57" s="114"/>
      <c r="J57" s="127"/>
      <c r="K57" s="127"/>
      <c r="L57" s="127"/>
      <c r="Q57" s="129"/>
      <c r="R57" s="129"/>
    </row>
    <row r="58" spans="1:21" ht="30" customHeight="1" x14ac:dyDescent="0.2">
      <c r="A58" s="127"/>
      <c r="B58" s="127"/>
      <c r="C58" s="127"/>
      <c r="D58" s="127"/>
      <c r="E58" s="127"/>
      <c r="F58" s="124" t="s">
        <v>16</v>
      </c>
      <c r="G58" s="19">
        <f>SUMIF(G10:G51,"ja",I10:I51)</f>
        <v>0</v>
      </c>
      <c r="H58" s="127"/>
      <c r="I58" s="114"/>
      <c r="J58" s="127"/>
      <c r="K58" s="127"/>
      <c r="L58" s="127"/>
    </row>
    <row r="59" spans="1:21" ht="30" customHeight="1" x14ac:dyDescent="0.2">
      <c r="A59" s="127"/>
      <c r="B59" s="127"/>
      <c r="C59" s="127"/>
      <c r="D59" s="127"/>
      <c r="E59" s="127"/>
      <c r="F59" s="127"/>
      <c r="G59" s="114"/>
      <c r="H59" s="127"/>
      <c r="I59" s="114"/>
      <c r="J59" s="127"/>
      <c r="K59" s="127"/>
      <c r="L59" s="127"/>
    </row>
    <row r="60" spans="1:21" ht="15" x14ac:dyDescent="0.2">
      <c r="A60" s="130" t="s">
        <v>33</v>
      </c>
      <c r="B60" s="127"/>
      <c r="C60" s="127"/>
      <c r="D60" s="127"/>
      <c r="E60" s="127"/>
      <c r="F60" s="127"/>
      <c r="G60" s="114"/>
      <c r="H60" s="127"/>
      <c r="I60" s="114"/>
      <c r="J60" s="127"/>
      <c r="K60" s="127"/>
      <c r="L60" s="127"/>
    </row>
    <row r="61" spans="1:21" x14ac:dyDescent="0.2">
      <c r="A61" s="130"/>
    </row>
    <row r="62" spans="1:21" x14ac:dyDescent="0.2">
      <c r="A62" s="130" t="s">
        <v>34</v>
      </c>
    </row>
    <row r="63" spans="1:21" x14ac:dyDescent="0.2">
      <c r="A63" s="130" t="s">
        <v>35</v>
      </c>
    </row>
    <row r="66" spans="1:9" x14ac:dyDescent="0.2">
      <c r="A66" s="132" t="s">
        <v>120</v>
      </c>
    </row>
    <row r="67" spans="1:9" x14ac:dyDescent="0.2">
      <c r="A67" s="133" t="s">
        <v>56</v>
      </c>
    </row>
    <row r="68" spans="1:9" x14ac:dyDescent="0.2">
      <c r="A68" s="132" t="s">
        <v>48</v>
      </c>
    </row>
    <row r="69" spans="1:9" s="100" customFormat="1" x14ac:dyDescent="0.2">
      <c r="A69" s="134" t="s">
        <v>68</v>
      </c>
      <c r="G69" s="131"/>
      <c r="I69" s="131"/>
    </row>
    <row r="70" spans="1:9" x14ac:dyDescent="0.2">
      <c r="A70" s="132" t="s">
        <v>70</v>
      </c>
    </row>
    <row r="71" spans="1:9" x14ac:dyDescent="0.2">
      <c r="A71" s="132" t="s">
        <v>45</v>
      </c>
    </row>
    <row r="72" spans="1:9" x14ac:dyDescent="0.2">
      <c r="A72" s="132" t="s">
        <v>46</v>
      </c>
    </row>
    <row r="73" spans="1:9" x14ac:dyDescent="0.2">
      <c r="A73" s="132" t="s">
        <v>47</v>
      </c>
    </row>
    <row r="74" spans="1:9" x14ac:dyDescent="0.2">
      <c r="A74" s="135" t="s">
        <v>62</v>
      </c>
    </row>
    <row r="75" spans="1:9" x14ac:dyDescent="0.2">
      <c r="A75" s="135" t="s">
        <v>61</v>
      </c>
    </row>
  </sheetData>
  <sheetProtection sheet="1"/>
  <mergeCells count="21">
    <mergeCell ref="G7:G9"/>
    <mergeCell ref="I7:I9"/>
    <mergeCell ref="K7:K9"/>
    <mergeCell ref="L7:L9"/>
    <mergeCell ref="A2:F2"/>
    <mergeCell ref="B5:L5"/>
    <mergeCell ref="H7:H9"/>
    <mergeCell ref="A7:A9"/>
    <mergeCell ref="B7:B9"/>
    <mergeCell ref="F7:F9"/>
    <mergeCell ref="J7:J9"/>
    <mergeCell ref="C7:C9"/>
    <mergeCell ref="E7:E9"/>
    <mergeCell ref="D7:D9"/>
    <mergeCell ref="T7:T9"/>
    <mergeCell ref="U7:U9"/>
    <mergeCell ref="M7:M9"/>
    <mergeCell ref="N7:N9"/>
    <mergeCell ref="O7:O9"/>
    <mergeCell ref="R7:R9"/>
    <mergeCell ref="S7:S9"/>
  </mergeCells>
  <dataValidations count="1">
    <dataValidation allowBlank="1" sqref="A60:A63 A66:A73"/>
  </dataValidations>
  <pageMargins left="0.70866141732283472" right="0.70866141732283472" top="0.74803149606299213" bottom="0.74803149606299213" header="0.31496062992125984" footer="0.31496062992125984"/>
  <pageSetup paperSize="9" scale="32" fitToHeight="0" orientation="landscape" cellComments="asDisplayed" r:id="rId1"/>
  <headerFooter differentFirst="1">
    <oddHeader xml:space="preserve">&amp;CAnlage 1
</oddHeader>
    <oddFooter>&amp;L
&amp;RSeite &amp;P
von &amp;N</oddFooter>
    <firstFooter>&amp;RSeite &amp;P
von &amp;N</firstFooter>
  </headerFooter>
  <rowBreaks count="1" manualBreakCount="1">
    <brk id="53" max="11" man="1"/>
  </rowBreaks>
  <colBreaks count="1" manualBreakCount="1">
    <brk id="19" max="1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showGridLines="0" zoomScale="70" zoomScaleNormal="70" workbookViewId="0">
      <selection activeCell="B9" sqref="B9"/>
    </sheetView>
  </sheetViews>
  <sheetFormatPr baseColWidth="10" defaultColWidth="11.42578125" defaultRowHeight="15" x14ac:dyDescent="0.2"/>
  <cols>
    <col min="1" max="1" width="6.85546875" style="141" customWidth="1"/>
    <col min="2" max="3" width="37" style="141" customWidth="1"/>
    <col min="4" max="4" width="30.28515625" style="141" customWidth="1"/>
    <col min="5" max="8" width="24.5703125" style="141" customWidth="1"/>
    <col min="9" max="9" width="36.140625" style="141" customWidth="1"/>
    <col min="10" max="10" width="24.28515625" style="141" customWidth="1"/>
    <col min="11" max="11" width="28" style="141" customWidth="1"/>
    <col min="12" max="12" width="22" style="141" customWidth="1"/>
    <col min="13" max="13" width="23.28515625" style="141" customWidth="1"/>
    <col min="14" max="14" width="21.28515625" style="140" customWidth="1"/>
    <col min="15" max="15" width="24.5703125" style="141" customWidth="1"/>
    <col min="16" max="16" width="19.42578125" style="141" customWidth="1"/>
    <col min="17" max="16384" width="11.42578125" style="141"/>
  </cols>
  <sheetData>
    <row r="1" spans="1:22" ht="26.25" x14ac:dyDescent="0.4">
      <c r="A1" s="90" t="s">
        <v>37</v>
      </c>
      <c r="B1" s="136"/>
      <c r="C1" s="136"/>
      <c r="D1" s="136"/>
      <c r="E1" s="136"/>
      <c r="F1" s="136"/>
      <c r="G1" s="136"/>
      <c r="H1" s="137"/>
      <c r="I1" s="138"/>
      <c r="J1" s="138"/>
      <c r="K1" s="138"/>
      <c r="L1" s="139"/>
      <c r="M1" s="139"/>
      <c r="O1" s="139"/>
    </row>
    <row r="2" spans="1:22" ht="36.75" customHeight="1" x14ac:dyDescent="0.25">
      <c r="A2" s="261" t="s">
        <v>131</v>
      </c>
      <c r="B2" s="261"/>
      <c r="C2" s="261"/>
      <c r="D2" s="261"/>
      <c r="E2" s="261"/>
      <c r="F2" s="261"/>
      <c r="G2" s="261"/>
      <c r="H2" s="261"/>
      <c r="I2" s="138"/>
      <c r="J2" s="138"/>
      <c r="K2" s="138"/>
      <c r="L2" s="139"/>
      <c r="M2" s="139"/>
      <c r="O2" s="139"/>
    </row>
    <row r="3" spans="1:22" ht="15" customHeight="1" x14ac:dyDescent="0.4">
      <c r="A3" s="136"/>
      <c r="B3" s="136"/>
      <c r="C3" s="136"/>
      <c r="D3" s="136"/>
      <c r="E3" s="136"/>
      <c r="F3" s="136"/>
      <c r="G3" s="136"/>
      <c r="H3" s="137"/>
      <c r="I3" s="138"/>
      <c r="J3" s="138"/>
      <c r="K3" s="138"/>
      <c r="L3" s="139"/>
      <c r="M3" s="139"/>
      <c r="O3" s="139"/>
    </row>
    <row r="4" spans="1:22" ht="15" customHeight="1" x14ac:dyDescent="0.4">
      <c r="A4" s="136"/>
      <c r="B4" s="136"/>
      <c r="C4" s="136"/>
      <c r="D4" s="136"/>
      <c r="E4" s="136"/>
      <c r="F4" s="136"/>
      <c r="G4" s="136"/>
      <c r="H4" s="137"/>
      <c r="I4" s="138"/>
      <c r="J4" s="138"/>
      <c r="K4" s="138"/>
      <c r="L4" s="139"/>
      <c r="M4" s="139"/>
      <c r="O4" s="139"/>
    </row>
    <row r="5" spans="1:22" s="146" customFormat="1" ht="29.25" customHeight="1" x14ac:dyDescent="0.4">
      <c r="A5" s="266" t="s">
        <v>3</v>
      </c>
      <c r="B5" s="266"/>
      <c r="C5" s="142"/>
      <c r="D5" s="142"/>
      <c r="E5" s="143"/>
      <c r="F5" s="268"/>
      <c r="G5" s="268"/>
      <c r="H5" s="268"/>
      <c r="I5" s="144"/>
      <c r="J5" s="107"/>
      <c r="K5" s="144"/>
      <c r="L5" s="144"/>
      <c r="M5" s="144"/>
      <c r="N5" s="145"/>
      <c r="O5" s="144"/>
    </row>
    <row r="6" spans="1:22" s="146" customFormat="1" ht="29.25" customHeight="1" thickBot="1" x14ac:dyDescent="0.45">
      <c r="A6" s="142"/>
      <c r="B6" s="142"/>
      <c r="C6" s="142"/>
      <c r="D6" s="142"/>
      <c r="E6" s="143"/>
      <c r="F6" s="147"/>
      <c r="G6" s="147"/>
      <c r="H6" s="147"/>
      <c r="I6" s="144"/>
      <c r="J6" s="107"/>
      <c r="K6" s="144"/>
      <c r="L6" s="144"/>
      <c r="M6" s="144"/>
      <c r="N6" s="145"/>
      <c r="O6" s="144"/>
    </row>
    <row r="7" spans="1:22" ht="55.5" customHeight="1" x14ac:dyDescent="0.2">
      <c r="A7" s="272" t="s">
        <v>4</v>
      </c>
      <c r="B7" s="270" t="s">
        <v>65</v>
      </c>
      <c r="C7" s="270" t="s">
        <v>132</v>
      </c>
      <c r="D7" s="270" t="s">
        <v>26</v>
      </c>
      <c r="E7" s="270" t="s">
        <v>5</v>
      </c>
      <c r="F7" s="269" t="s">
        <v>29</v>
      </c>
      <c r="G7" s="269"/>
      <c r="H7" s="269"/>
      <c r="I7" s="270" t="s">
        <v>38</v>
      </c>
      <c r="J7" s="270" t="s">
        <v>36</v>
      </c>
      <c r="K7" s="270" t="s">
        <v>25</v>
      </c>
      <c r="L7" s="270" t="s">
        <v>49</v>
      </c>
      <c r="M7" s="270" t="s">
        <v>50</v>
      </c>
      <c r="N7" s="278" t="s">
        <v>51</v>
      </c>
      <c r="O7" s="276" t="s">
        <v>72</v>
      </c>
      <c r="P7" s="274" t="s">
        <v>6</v>
      </c>
    </row>
    <row r="8" spans="1:22" ht="102" customHeight="1" thickBot="1" x14ac:dyDescent="0.25">
      <c r="A8" s="273"/>
      <c r="B8" s="271"/>
      <c r="C8" s="271"/>
      <c r="D8" s="271"/>
      <c r="E8" s="271"/>
      <c r="F8" s="148" t="s">
        <v>30</v>
      </c>
      <c r="G8" s="148" t="s">
        <v>126</v>
      </c>
      <c r="H8" s="148" t="s">
        <v>116</v>
      </c>
      <c r="I8" s="271"/>
      <c r="J8" s="271"/>
      <c r="K8" s="271"/>
      <c r="L8" s="271"/>
      <c r="M8" s="271"/>
      <c r="N8" s="279"/>
      <c r="O8" s="277"/>
      <c r="P8" s="275"/>
    </row>
    <row r="9" spans="1:22" s="127" customFormat="1" ht="30" customHeight="1" x14ac:dyDescent="0.2">
      <c r="A9" s="149">
        <v>1</v>
      </c>
      <c r="B9" s="74"/>
      <c r="C9" s="74"/>
      <c r="D9" s="74"/>
      <c r="E9" s="85"/>
      <c r="F9" s="74"/>
      <c r="G9" s="74"/>
      <c r="H9" s="74"/>
      <c r="I9" s="74"/>
      <c r="J9" s="74"/>
      <c r="K9" s="58" t="s">
        <v>17</v>
      </c>
      <c r="L9" s="75"/>
      <c r="M9" s="76"/>
      <c r="N9" s="76"/>
      <c r="O9" s="190">
        <f>SUM(L9:N9)</f>
        <v>0</v>
      </c>
      <c r="P9" s="75"/>
    </row>
    <row r="10" spans="1:22" s="127" customFormat="1" ht="30" customHeight="1" x14ac:dyDescent="0.2">
      <c r="A10" s="40">
        <v>2</v>
      </c>
      <c r="B10" s="39"/>
      <c r="C10" s="39"/>
      <c r="D10" s="39"/>
      <c r="E10" s="39"/>
      <c r="F10" s="40"/>
      <c r="G10" s="40"/>
      <c r="H10" s="40"/>
      <c r="I10" s="39"/>
      <c r="J10" s="39"/>
      <c r="K10" s="58" t="s">
        <v>17</v>
      </c>
      <c r="L10" s="41"/>
      <c r="M10" s="42"/>
      <c r="N10" s="42"/>
      <c r="O10" s="191">
        <f t="shared" ref="O10:O18" si="0">SUM(L10:N10)</f>
        <v>0</v>
      </c>
      <c r="P10" s="41"/>
    </row>
    <row r="11" spans="1:22" s="127" customFormat="1" ht="30" customHeight="1" x14ac:dyDescent="0.2">
      <c r="A11" s="40">
        <v>3</v>
      </c>
      <c r="B11" s="39"/>
      <c r="C11" s="39"/>
      <c r="D11" s="39"/>
      <c r="E11" s="39"/>
      <c r="F11" s="40"/>
      <c r="G11" s="40"/>
      <c r="H11" s="40"/>
      <c r="I11" s="39"/>
      <c r="J11" s="39"/>
      <c r="K11" s="57" t="s">
        <v>17</v>
      </c>
      <c r="L11" s="41"/>
      <c r="M11" s="42"/>
      <c r="N11" s="42"/>
      <c r="O11" s="191">
        <f t="shared" si="0"/>
        <v>0</v>
      </c>
      <c r="P11" s="45"/>
    </row>
    <row r="12" spans="1:22" s="127" customFormat="1" ht="30" customHeight="1" x14ac:dyDescent="0.2">
      <c r="A12" s="40">
        <v>4</v>
      </c>
      <c r="B12" s="39"/>
      <c r="C12" s="39"/>
      <c r="D12" s="39"/>
      <c r="E12" s="39"/>
      <c r="F12" s="40"/>
      <c r="G12" s="40"/>
      <c r="H12" s="40"/>
      <c r="I12" s="39"/>
      <c r="J12" s="39"/>
      <c r="K12" s="57" t="s">
        <v>17</v>
      </c>
      <c r="L12" s="41"/>
      <c r="M12" s="43"/>
      <c r="N12" s="42"/>
      <c r="O12" s="191">
        <f t="shared" si="0"/>
        <v>0</v>
      </c>
      <c r="P12" s="45"/>
    </row>
    <row r="13" spans="1:22" s="127" customFormat="1" ht="30" customHeight="1" x14ac:dyDescent="0.2">
      <c r="A13" s="40">
        <v>5</v>
      </c>
      <c r="B13" s="39"/>
      <c r="C13" s="39"/>
      <c r="D13" s="39"/>
      <c r="E13" s="39"/>
      <c r="F13" s="40"/>
      <c r="G13" s="40"/>
      <c r="H13" s="40"/>
      <c r="I13" s="39"/>
      <c r="J13" s="39"/>
      <c r="K13" s="57" t="s">
        <v>17</v>
      </c>
      <c r="L13" s="41"/>
      <c r="M13" s="43"/>
      <c r="N13" s="42"/>
      <c r="O13" s="191">
        <f t="shared" si="0"/>
        <v>0</v>
      </c>
      <c r="P13" s="45"/>
    </row>
    <row r="14" spans="1:22" s="127" customFormat="1" ht="30" customHeight="1" x14ac:dyDescent="0.2">
      <c r="A14" s="40">
        <v>6</v>
      </c>
      <c r="B14" s="39"/>
      <c r="C14" s="39"/>
      <c r="D14" s="39"/>
      <c r="E14" s="39"/>
      <c r="F14" s="40"/>
      <c r="G14" s="40"/>
      <c r="H14" s="40"/>
      <c r="I14" s="39"/>
      <c r="J14" s="39"/>
      <c r="K14" s="57" t="s">
        <v>17</v>
      </c>
      <c r="L14" s="41"/>
      <c r="M14" s="43"/>
      <c r="N14" s="42"/>
      <c r="O14" s="191">
        <f t="shared" si="0"/>
        <v>0</v>
      </c>
      <c r="P14" s="45"/>
      <c r="V14" s="150"/>
    </row>
    <row r="15" spans="1:22" s="127" customFormat="1" ht="30" customHeight="1" x14ac:dyDescent="0.2">
      <c r="A15" s="40">
        <v>7</v>
      </c>
      <c r="B15" s="39"/>
      <c r="C15" s="39"/>
      <c r="D15" s="39"/>
      <c r="E15" s="39"/>
      <c r="F15" s="40"/>
      <c r="G15" s="40"/>
      <c r="H15" s="40"/>
      <c r="I15" s="39"/>
      <c r="J15" s="39"/>
      <c r="K15" s="57" t="s">
        <v>17</v>
      </c>
      <c r="L15" s="41"/>
      <c r="M15" s="43"/>
      <c r="N15" s="42"/>
      <c r="O15" s="191">
        <f t="shared" si="0"/>
        <v>0</v>
      </c>
      <c r="P15" s="45"/>
    </row>
    <row r="16" spans="1:22" s="127" customFormat="1" ht="30" customHeight="1" x14ac:dyDescent="0.2">
      <c r="A16" s="40">
        <v>8</v>
      </c>
      <c r="B16" s="39"/>
      <c r="C16" s="39"/>
      <c r="D16" s="39"/>
      <c r="E16" s="39"/>
      <c r="F16" s="40"/>
      <c r="G16" s="40"/>
      <c r="H16" s="40"/>
      <c r="I16" s="39"/>
      <c r="J16" s="39"/>
      <c r="K16" s="57" t="s">
        <v>17</v>
      </c>
      <c r="L16" s="41"/>
      <c r="M16" s="43"/>
      <c r="N16" s="42"/>
      <c r="O16" s="191">
        <f t="shared" si="0"/>
        <v>0</v>
      </c>
      <c r="P16" s="45"/>
    </row>
    <row r="17" spans="1:16" s="127" customFormat="1" ht="30" customHeight="1" x14ac:dyDescent="0.2">
      <c r="A17" s="40">
        <v>9</v>
      </c>
      <c r="B17" s="39"/>
      <c r="C17" s="39"/>
      <c r="D17" s="39"/>
      <c r="E17" s="39"/>
      <c r="F17" s="40"/>
      <c r="G17" s="40"/>
      <c r="H17" s="40"/>
      <c r="I17" s="39"/>
      <c r="J17" s="39"/>
      <c r="K17" s="57" t="s">
        <v>17</v>
      </c>
      <c r="L17" s="41"/>
      <c r="M17" s="43"/>
      <c r="N17" s="42"/>
      <c r="O17" s="191">
        <f t="shared" si="0"/>
        <v>0</v>
      </c>
      <c r="P17" s="45"/>
    </row>
    <row r="18" spans="1:16" s="127" customFormat="1" ht="30" customHeight="1" x14ac:dyDescent="0.2">
      <c r="A18" s="40">
        <v>10</v>
      </c>
      <c r="B18" s="39"/>
      <c r="C18" s="39"/>
      <c r="D18" s="39"/>
      <c r="E18" s="39"/>
      <c r="F18" s="40"/>
      <c r="G18" s="40"/>
      <c r="H18" s="40"/>
      <c r="I18" s="39"/>
      <c r="J18" s="39"/>
      <c r="K18" s="59" t="s">
        <v>17</v>
      </c>
      <c r="L18" s="44"/>
      <c r="M18" s="43"/>
      <c r="N18" s="43"/>
      <c r="O18" s="192">
        <f t="shared" si="0"/>
        <v>0</v>
      </c>
      <c r="P18" s="46"/>
    </row>
    <row r="19" spans="1:16" ht="39.75" customHeight="1" x14ac:dyDescent="0.25">
      <c r="A19" s="267" t="s">
        <v>121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2">
        <f>SUM(L9:L18)</f>
        <v>0</v>
      </c>
      <c r="M19" s="22">
        <f t="shared" ref="M19:P19" si="1">SUM(M9:M18)</f>
        <v>0</v>
      </c>
      <c r="N19" s="22">
        <f t="shared" si="1"/>
        <v>0</v>
      </c>
      <c r="O19" s="22">
        <f t="shared" si="1"/>
        <v>0</v>
      </c>
      <c r="P19" s="22">
        <f t="shared" si="1"/>
        <v>0</v>
      </c>
    </row>
    <row r="20" spans="1:16" s="157" customFormat="1" ht="22.5" customHeight="1" x14ac:dyDescent="0.25">
      <c r="A20" s="151" t="s">
        <v>18</v>
      </c>
      <c r="B20" s="152"/>
      <c r="C20" s="152"/>
      <c r="D20" s="152"/>
      <c r="E20" s="152"/>
      <c r="F20" s="152"/>
      <c r="G20" s="152"/>
      <c r="H20" s="152"/>
      <c r="I20" s="153"/>
      <c r="J20" s="153"/>
      <c r="K20" s="153"/>
      <c r="L20" s="154"/>
      <c r="M20" s="154"/>
      <c r="N20" s="155"/>
      <c r="O20" s="154"/>
      <c r="P20" s="156"/>
    </row>
    <row r="21" spans="1:16" s="161" customFormat="1" ht="21.75" customHeight="1" x14ac:dyDescent="0.2">
      <c r="A21" s="158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60"/>
      <c r="O21" s="159"/>
    </row>
    <row r="22" spans="1:16" s="161" customFormat="1" ht="96.75" customHeight="1" x14ac:dyDescent="0.2">
      <c r="A22" s="162" t="s">
        <v>52</v>
      </c>
      <c r="B22" s="163"/>
      <c r="C22" s="163"/>
      <c r="D22" s="163"/>
      <c r="E22" s="163"/>
      <c r="F22" s="163"/>
      <c r="G22" s="163"/>
      <c r="H22" s="163"/>
      <c r="I22" s="164"/>
      <c r="J22" s="164"/>
      <c r="K22" s="165"/>
      <c r="L22" s="166"/>
      <c r="M22" s="152"/>
      <c r="N22" s="167"/>
      <c r="O22" s="168"/>
      <c r="P22" s="169"/>
    </row>
    <row r="23" spans="1:16" s="161" customFormat="1" ht="31.5" customHeight="1" x14ac:dyDescent="0.2">
      <c r="A23" s="170" t="s">
        <v>53</v>
      </c>
      <c r="B23" s="171"/>
      <c r="C23" s="171"/>
      <c r="D23" s="171"/>
      <c r="E23" s="171"/>
      <c r="F23" s="172"/>
      <c r="G23" s="172"/>
      <c r="H23" s="172"/>
      <c r="I23" s="173"/>
      <c r="J23" s="174"/>
      <c r="K23" s="174"/>
      <c r="L23" s="174"/>
      <c r="M23" s="175"/>
      <c r="N23" s="175"/>
      <c r="O23" s="175"/>
      <c r="P23" s="173"/>
    </row>
    <row r="24" spans="1:16" s="161" customFormat="1" ht="39" customHeight="1" x14ac:dyDescent="0.25">
      <c r="A24" s="264" t="s">
        <v>73</v>
      </c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N24" s="160"/>
      <c r="O24" s="176"/>
      <c r="P24" s="177"/>
    </row>
    <row r="25" spans="1:16" s="160" customFormat="1" ht="15.75" x14ac:dyDescent="0.25">
      <c r="A25" s="264" t="s">
        <v>71</v>
      </c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O25" s="178"/>
      <c r="P25" s="177"/>
    </row>
    <row r="26" spans="1:16" s="161" customFormat="1" ht="89.25" customHeight="1" x14ac:dyDescent="0.2">
      <c r="A26" s="179"/>
      <c r="B26" s="159"/>
      <c r="C26" s="159"/>
      <c r="D26" s="159"/>
      <c r="E26" s="159"/>
      <c r="F26" s="159"/>
      <c r="G26" s="159"/>
      <c r="H26" s="159"/>
      <c r="N26" s="160"/>
      <c r="O26" s="176"/>
      <c r="P26" s="177"/>
    </row>
    <row r="27" spans="1:16" s="161" customFormat="1" ht="89.25" customHeight="1" x14ac:dyDescent="0.2">
      <c r="A27" s="179"/>
      <c r="B27" s="159"/>
      <c r="C27" s="159"/>
      <c r="D27" s="159"/>
      <c r="E27" s="159"/>
      <c r="F27" s="159"/>
      <c r="G27" s="159"/>
      <c r="H27" s="159"/>
      <c r="N27" s="160"/>
      <c r="O27" s="176"/>
      <c r="P27" s="177"/>
    </row>
    <row r="28" spans="1:16" s="161" customFormat="1" ht="89.25" customHeight="1" x14ac:dyDescent="0.2">
      <c r="A28" s="179"/>
      <c r="B28" s="159"/>
      <c r="C28" s="159"/>
      <c r="D28" s="159"/>
      <c r="E28" s="159"/>
      <c r="F28" s="159"/>
      <c r="G28" s="159"/>
      <c r="H28" s="159"/>
      <c r="N28" s="160"/>
      <c r="O28" s="176"/>
      <c r="P28" s="177"/>
    </row>
    <row r="29" spans="1:16" s="161" customFormat="1" ht="89.25" customHeight="1" x14ac:dyDescent="0.2">
      <c r="A29" s="179"/>
      <c r="B29" s="159"/>
      <c r="C29" s="159"/>
      <c r="D29" s="159"/>
      <c r="E29" s="159"/>
      <c r="F29" s="159"/>
      <c r="G29" s="159"/>
      <c r="H29" s="159"/>
      <c r="N29" s="160"/>
      <c r="O29" s="176"/>
      <c r="P29" s="177"/>
    </row>
    <row r="30" spans="1:16" s="161" customFormat="1" ht="89.25" customHeight="1" x14ac:dyDescent="0.2">
      <c r="A30" s="179"/>
      <c r="B30" s="159"/>
      <c r="C30" s="159"/>
      <c r="D30" s="159"/>
      <c r="E30" s="159"/>
      <c r="F30" s="159"/>
      <c r="G30" s="159"/>
      <c r="H30" s="159"/>
      <c r="N30" s="160"/>
      <c r="O30" s="176"/>
      <c r="P30" s="177"/>
    </row>
    <row r="31" spans="1:16" s="161" customFormat="1" ht="89.25" customHeight="1" x14ac:dyDescent="0.25">
      <c r="B31" s="152"/>
      <c r="C31" s="152"/>
      <c r="D31" s="152"/>
      <c r="E31" s="152"/>
      <c r="F31" s="152"/>
      <c r="G31" s="152"/>
      <c r="H31" s="152"/>
      <c r="I31" s="153"/>
      <c r="J31" s="153"/>
      <c r="K31" s="153"/>
      <c r="L31" s="154"/>
      <c r="M31" s="154"/>
      <c r="N31" s="155"/>
      <c r="O31" s="154"/>
      <c r="P31" s="156"/>
    </row>
    <row r="32" spans="1:16" s="161" customFormat="1" ht="89.25" customHeight="1" x14ac:dyDescent="0.2">
      <c r="A32" s="180"/>
      <c r="J32" s="159"/>
      <c r="K32" s="159"/>
      <c r="L32" s="181"/>
      <c r="M32" s="181"/>
      <c r="N32" s="160"/>
      <c r="O32" s="181"/>
    </row>
    <row r="33" spans="1:15" s="161" customFormat="1" ht="89.25" customHeight="1" x14ac:dyDescent="0.2">
      <c r="A33" s="180"/>
      <c r="J33" s="159"/>
      <c r="K33" s="159"/>
      <c r="L33" s="181"/>
      <c r="M33" s="181"/>
      <c r="N33" s="160"/>
      <c r="O33" s="181"/>
    </row>
    <row r="34" spans="1:15" s="161" customFormat="1" ht="89.25" customHeight="1" x14ac:dyDescent="0.4">
      <c r="A34" s="182"/>
      <c r="B34" s="160"/>
      <c r="C34" s="160"/>
      <c r="D34" s="160"/>
      <c r="H34" s="183"/>
      <c r="I34" s="183"/>
      <c r="J34" s="183"/>
      <c r="K34" s="183"/>
      <c r="L34" s="181"/>
      <c r="M34" s="181"/>
      <c r="N34" s="160"/>
      <c r="O34" s="181"/>
    </row>
    <row r="35" spans="1:15" s="161" customFormat="1" ht="89.25" customHeight="1" x14ac:dyDescent="0.2">
      <c r="M35" s="160"/>
    </row>
    <row r="36" spans="1:15" s="161" customFormat="1" ht="89.25" customHeight="1" x14ac:dyDescent="0.2">
      <c r="E36" s="152"/>
      <c r="F36" s="152"/>
      <c r="G36" s="152"/>
      <c r="H36" s="152"/>
      <c r="I36" s="169"/>
      <c r="J36" s="169"/>
      <c r="K36" s="168"/>
      <c r="L36" s="169"/>
      <c r="M36" s="168"/>
      <c r="N36" s="169"/>
    </row>
    <row r="37" spans="1:15" s="161" customFormat="1" ht="89.25" customHeight="1" x14ac:dyDescent="0.25">
      <c r="B37" s="184"/>
      <c r="C37" s="184"/>
      <c r="D37" s="184"/>
      <c r="E37" s="176"/>
      <c r="F37" s="176"/>
      <c r="G37" s="176"/>
      <c r="H37" s="176"/>
      <c r="I37" s="176"/>
      <c r="J37" s="176"/>
      <c r="K37" s="176"/>
      <c r="L37" s="176"/>
      <c r="M37" s="176"/>
      <c r="N37" s="176"/>
    </row>
    <row r="38" spans="1:15" s="161" customFormat="1" ht="89.25" customHeight="1" x14ac:dyDescent="0.25">
      <c r="B38" s="184"/>
      <c r="C38" s="184"/>
      <c r="D38" s="184"/>
      <c r="E38" s="176"/>
      <c r="F38" s="176"/>
      <c r="G38" s="176"/>
      <c r="H38" s="176"/>
      <c r="I38" s="176"/>
      <c r="J38" s="176"/>
      <c r="K38" s="176"/>
      <c r="L38" s="176"/>
      <c r="M38" s="176"/>
      <c r="N38" s="176"/>
    </row>
    <row r="39" spans="1:15" s="161" customFormat="1" ht="89.25" customHeight="1" x14ac:dyDescent="0.25">
      <c r="B39" s="185"/>
      <c r="C39" s="185"/>
      <c r="D39" s="185"/>
      <c r="E39" s="186"/>
      <c r="F39" s="186"/>
      <c r="G39" s="186"/>
      <c r="H39" s="186"/>
      <c r="I39" s="186"/>
      <c r="J39" s="186"/>
      <c r="K39" s="186"/>
      <c r="L39" s="186"/>
      <c r="M39" s="186"/>
      <c r="N39" s="186"/>
    </row>
    <row r="40" spans="1:15" s="157" customFormat="1" ht="89.25" customHeight="1" x14ac:dyDescent="0.2">
      <c r="N40" s="187"/>
    </row>
    <row r="41" spans="1:15" s="157" customFormat="1" ht="89.25" customHeight="1" x14ac:dyDescent="0.2">
      <c r="N41" s="187"/>
    </row>
    <row r="42" spans="1:15" s="157" customFormat="1" ht="89.25" customHeight="1" x14ac:dyDescent="0.25">
      <c r="B42" s="184"/>
      <c r="C42" s="184"/>
      <c r="D42" s="184"/>
      <c r="E42" s="186"/>
      <c r="F42" s="186"/>
      <c r="G42" s="186"/>
      <c r="H42" s="186"/>
      <c r="I42" s="186"/>
      <c r="J42" s="186"/>
      <c r="K42" s="186"/>
      <c r="N42" s="187"/>
    </row>
    <row r="43" spans="1:15" s="157" customFormat="1" ht="89.25" customHeight="1" x14ac:dyDescent="0.2">
      <c r="A43" s="188"/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9"/>
      <c r="O43" s="188"/>
    </row>
    <row r="44" spans="1:15" s="157" customFormat="1" x14ac:dyDescent="0.2">
      <c r="N44" s="187"/>
    </row>
  </sheetData>
  <sheetProtection sheet="1"/>
  <mergeCells count="20">
    <mergeCell ref="P7:P8"/>
    <mergeCell ref="O7:O8"/>
    <mergeCell ref="N7:N8"/>
    <mergeCell ref="M7:M8"/>
    <mergeCell ref="L7:L8"/>
    <mergeCell ref="A25:L25"/>
    <mergeCell ref="A24:L24"/>
    <mergeCell ref="A2:H2"/>
    <mergeCell ref="A5:B5"/>
    <mergeCell ref="A19:K19"/>
    <mergeCell ref="F5:H5"/>
    <mergeCell ref="F7:H7"/>
    <mergeCell ref="E7:E8"/>
    <mergeCell ref="D7:D8"/>
    <mergeCell ref="B7:B8"/>
    <mergeCell ref="K7:K8"/>
    <mergeCell ref="J7:J8"/>
    <mergeCell ref="I7:I8"/>
    <mergeCell ref="A7:A8"/>
    <mergeCell ref="C7:C8"/>
  </mergeCells>
  <conditionalFormatting sqref="P9:P19">
    <cfRule type="expression" dxfId="1" priority="1">
      <formula>ISBLANK(P9)</formula>
    </cfRule>
    <cfRule type="expression" dxfId="0" priority="3">
      <formula>P9&gt;=O9</formula>
    </cfRule>
  </conditionalFormatting>
  <dataValidations count="1">
    <dataValidation allowBlank="1" sqref="A24"/>
  </dataValidations>
  <pageMargins left="0.36" right="0.36" top="0.56000000000000005" bottom="0.32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6"/>
  <sheetViews>
    <sheetView workbookViewId="0">
      <selection activeCell="A4" sqref="A4:C4"/>
    </sheetView>
  </sheetViews>
  <sheetFormatPr baseColWidth="10" defaultColWidth="11.42578125" defaultRowHeight="14.25" x14ac:dyDescent="0.2"/>
  <cols>
    <col min="1" max="1" width="78.28515625" style="194" customWidth="1"/>
    <col min="2" max="2" width="59.7109375" style="194" customWidth="1"/>
    <col min="3" max="3" width="14.140625" style="194" customWidth="1"/>
    <col min="4" max="16384" width="11.42578125" style="194"/>
  </cols>
  <sheetData>
    <row r="1" spans="1:10" ht="38.25" customHeight="1" x14ac:dyDescent="0.2">
      <c r="A1" s="309" t="s">
        <v>138</v>
      </c>
      <c r="B1" s="309"/>
      <c r="C1" s="309"/>
      <c r="D1" s="193"/>
      <c r="E1" s="193"/>
      <c r="F1" s="193"/>
      <c r="G1" s="193"/>
      <c r="H1" s="193"/>
      <c r="I1" s="193"/>
      <c r="J1" s="193"/>
    </row>
    <row r="2" spans="1:10" ht="38.25" customHeight="1" x14ac:dyDescent="0.2">
      <c r="A2" s="309"/>
      <c r="B2" s="309"/>
      <c r="C2" s="309"/>
      <c r="D2" s="193"/>
      <c r="E2" s="193"/>
      <c r="F2" s="193"/>
      <c r="G2" s="193"/>
      <c r="H2" s="193"/>
      <c r="I2" s="193"/>
      <c r="J2" s="193"/>
    </row>
    <row r="3" spans="1:10" ht="15.75" x14ac:dyDescent="0.2">
      <c r="A3" s="195"/>
    </row>
    <row r="4" spans="1:10" ht="15.75" x14ac:dyDescent="0.2">
      <c r="A4" s="310" t="s">
        <v>74</v>
      </c>
      <c r="B4" s="310"/>
      <c r="C4" s="310"/>
    </row>
    <row r="5" spans="1:10" ht="15.75" x14ac:dyDescent="0.2">
      <c r="A5" s="195"/>
    </row>
    <row r="6" spans="1:10" ht="16.5" thickBot="1" x14ac:dyDescent="0.25">
      <c r="A6" s="195"/>
    </row>
    <row r="7" spans="1:10" ht="20.100000000000001" customHeight="1" thickBot="1" x14ac:dyDescent="0.3">
      <c r="A7" s="311" t="s">
        <v>75</v>
      </c>
      <c r="B7" s="312"/>
      <c r="C7" s="196"/>
    </row>
    <row r="8" spans="1:10" ht="15" customHeight="1" x14ac:dyDescent="0.2">
      <c r="A8" s="293" t="s">
        <v>76</v>
      </c>
      <c r="B8" s="307"/>
      <c r="C8" s="197"/>
    </row>
    <row r="9" spans="1:10" ht="23.25" customHeight="1" thickBot="1" x14ac:dyDescent="0.25">
      <c r="A9" s="295"/>
      <c r="B9" s="308"/>
      <c r="C9" s="197"/>
    </row>
    <row r="10" spans="1:10" ht="15" customHeight="1" x14ac:dyDescent="0.2">
      <c r="A10" s="293" t="s">
        <v>139</v>
      </c>
      <c r="B10" s="307"/>
      <c r="C10" s="197"/>
    </row>
    <row r="11" spans="1:10" ht="15.75" customHeight="1" thickBot="1" x14ac:dyDescent="0.25">
      <c r="A11" s="295"/>
      <c r="B11" s="308"/>
      <c r="C11" s="197"/>
    </row>
    <row r="12" spans="1:10" ht="15" customHeight="1" x14ac:dyDescent="0.2">
      <c r="A12" s="293" t="s">
        <v>77</v>
      </c>
      <c r="B12" s="307"/>
      <c r="C12" s="197"/>
    </row>
    <row r="13" spans="1:10" ht="15" customHeight="1" x14ac:dyDescent="0.2">
      <c r="A13" s="294"/>
      <c r="B13" s="313"/>
      <c r="C13" s="197"/>
    </row>
    <row r="14" spans="1:10" ht="15.75" customHeight="1" thickBot="1" x14ac:dyDescent="0.25">
      <c r="A14" s="295"/>
      <c r="B14" s="308"/>
      <c r="C14" s="197"/>
    </row>
    <row r="15" spans="1:10" ht="20.100000000000001" customHeight="1" thickBot="1" x14ac:dyDescent="0.25">
      <c r="A15" s="305" t="s">
        <v>78</v>
      </c>
      <c r="B15" s="306"/>
      <c r="C15" s="198"/>
      <c r="D15" s="199" t="s">
        <v>79</v>
      </c>
    </row>
    <row r="16" spans="1:10" ht="24.95" customHeight="1" x14ac:dyDescent="0.25">
      <c r="A16" s="293" t="s">
        <v>127</v>
      </c>
      <c r="B16" s="300"/>
      <c r="C16" s="200"/>
    </row>
    <row r="17" spans="1:3" ht="24.95" customHeight="1" thickBot="1" x14ac:dyDescent="0.3">
      <c r="A17" s="295"/>
      <c r="B17" s="301"/>
      <c r="C17" s="200"/>
    </row>
    <row r="18" spans="1:3" ht="24.95" customHeight="1" x14ac:dyDescent="0.25">
      <c r="A18" s="293" t="s">
        <v>128</v>
      </c>
      <c r="B18" s="300"/>
      <c r="C18" s="200"/>
    </row>
    <row r="19" spans="1:3" ht="24.95" customHeight="1" thickBot="1" x14ac:dyDescent="0.3">
      <c r="A19" s="295"/>
      <c r="B19" s="301"/>
      <c r="C19" s="200"/>
    </row>
    <row r="20" spans="1:3" ht="24.95" customHeight="1" x14ac:dyDescent="0.25">
      <c r="A20" s="293" t="s">
        <v>129</v>
      </c>
      <c r="B20" s="300"/>
      <c r="C20" s="200"/>
    </row>
    <row r="21" spans="1:3" ht="24.95" customHeight="1" thickBot="1" x14ac:dyDescent="0.3">
      <c r="A21" s="295"/>
      <c r="B21" s="301"/>
      <c r="C21" s="200"/>
    </row>
    <row r="22" spans="1:3" ht="24.95" customHeight="1" x14ac:dyDescent="0.2">
      <c r="A22" s="293" t="s">
        <v>130</v>
      </c>
      <c r="B22" s="302"/>
      <c r="C22" s="201"/>
    </row>
    <row r="23" spans="1:3" ht="24.95" customHeight="1" thickBot="1" x14ac:dyDescent="0.25">
      <c r="A23" s="295"/>
      <c r="B23" s="303"/>
      <c r="C23" s="201"/>
    </row>
    <row r="24" spans="1:3" ht="24.95" customHeight="1" x14ac:dyDescent="0.2">
      <c r="A24" s="290" t="s">
        <v>133</v>
      </c>
      <c r="B24" s="302"/>
      <c r="C24" s="201"/>
    </row>
    <row r="25" spans="1:3" ht="24.95" customHeight="1" thickBot="1" x14ac:dyDescent="0.25">
      <c r="A25" s="304"/>
      <c r="B25" s="303"/>
      <c r="C25" s="201"/>
    </row>
    <row r="26" spans="1:3" ht="16.5" thickBot="1" x14ac:dyDescent="0.25">
      <c r="A26" s="305" t="s">
        <v>80</v>
      </c>
      <c r="B26" s="306"/>
      <c r="C26" s="198"/>
    </row>
    <row r="27" spans="1:3" ht="75" customHeight="1" x14ac:dyDescent="0.2">
      <c r="A27" s="293" t="s">
        <v>81</v>
      </c>
      <c r="B27" s="307"/>
      <c r="C27" s="197"/>
    </row>
    <row r="28" spans="1:3" ht="75" customHeight="1" thickBot="1" x14ac:dyDescent="0.25">
      <c r="A28" s="295"/>
      <c r="B28" s="308"/>
      <c r="C28" s="197"/>
    </row>
    <row r="29" spans="1:3" ht="75" customHeight="1" x14ac:dyDescent="0.2">
      <c r="A29" s="293" t="s">
        <v>82</v>
      </c>
      <c r="B29" s="307"/>
      <c r="C29" s="197"/>
    </row>
    <row r="30" spans="1:3" ht="75" customHeight="1" thickBot="1" x14ac:dyDescent="0.25">
      <c r="A30" s="295"/>
      <c r="B30" s="308"/>
      <c r="C30" s="197"/>
    </row>
    <row r="33" spans="1:4" x14ac:dyDescent="0.2">
      <c r="A33" s="202"/>
    </row>
    <row r="34" spans="1:4" x14ac:dyDescent="0.2">
      <c r="A34" s="203"/>
    </row>
    <row r="36" spans="1:4" ht="15" thickBot="1" x14ac:dyDescent="0.25"/>
    <row r="37" spans="1:4" ht="16.5" thickBot="1" x14ac:dyDescent="0.25">
      <c r="A37" s="298" t="s">
        <v>83</v>
      </c>
      <c r="B37" s="299"/>
      <c r="C37" s="204"/>
    </row>
    <row r="38" spans="1:4" ht="15.75" thickBot="1" x14ac:dyDescent="0.25">
      <c r="A38" s="205" t="s">
        <v>84</v>
      </c>
      <c r="B38" s="206"/>
      <c r="C38" s="207"/>
    </row>
    <row r="39" spans="1:4" ht="15.75" thickBot="1" x14ac:dyDescent="0.25">
      <c r="A39" s="205" t="s">
        <v>85</v>
      </c>
      <c r="B39" s="206"/>
      <c r="C39" s="207"/>
    </row>
    <row r="40" spans="1:4" ht="18.75" thickBot="1" x14ac:dyDescent="0.25">
      <c r="A40" s="208" t="s">
        <v>86</v>
      </c>
      <c r="B40" s="206"/>
      <c r="C40" s="209"/>
      <c r="D40" s="210" t="s">
        <v>87</v>
      </c>
    </row>
    <row r="41" spans="1:4" ht="30.75" customHeight="1" thickBot="1" x14ac:dyDescent="0.25">
      <c r="A41" s="290" t="s">
        <v>88</v>
      </c>
      <c r="B41" s="291"/>
      <c r="C41" s="211"/>
      <c r="D41" s="210" t="s">
        <v>89</v>
      </c>
    </row>
    <row r="42" spans="1:4" ht="15" x14ac:dyDescent="0.2">
      <c r="A42" s="212" t="s">
        <v>90</v>
      </c>
      <c r="B42" s="213"/>
      <c r="C42" s="209"/>
    </row>
    <row r="43" spans="1:4" ht="15" x14ac:dyDescent="0.2">
      <c r="A43" s="214" t="s">
        <v>91</v>
      </c>
      <c r="B43" s="215"/>
      <c r="C43" s="209"/>
    </row>
    <row r="44" spans="1:4" ht="15" x14ac:dyDescent="0.2">
      <c r="A44" s="214" t="s">
        <v>92</v>
      </c>
      <c r="B44" s="215"/>
      <c r="C44" s="209"/>
    </row>
    <row r="45" spans="1:4" ht="15" x14ac:dyDescent="0.2">
      <c r="A45" s="214" t="s">
        <v>93</v>
      </c>
      <c r="B45" s="215"/>
      <c r="C45" s="209"/>
    </row>
    <row r="46" spans="1:4" ht="15" x14ac:dyDescent="0.2">
      <c r="A46" s="214" t="s">
        <v>94</v>
      </c>
      <c r="B46" s="215"/>
      <c r="C46" s="209"/>
    </row>
    <row r="47" spans="1:4" ht="15" x14ac:dyDescent="0.2">
      <c r="A47" s="214" t="s">
        <v>95</v>
      </c>
      <c r="B47" s="215"/>
      <c r="C47" s="209"/>
    </row>
    <row r="48" spans="1:4" ht="15" x14ac:dyDescent="0.2">
      <c r="A48" s="214" t="s">
        <v>96</v>
      </c>
      <c r="B48" s="215"/>
      <c r="C48" s="209"/>
    </row>
    <row r="49" spans="1:4" ht="15.75" thickBot="1" x14ac:dyDescent="0.25">
      <c r="A49" s="216" t="s">
        <v>97</v>
      </c>
      <c r="B49" s="232">
        <f>SUM(B42:B48)</f>
        <v>0</v>
      </c>
      <c r="C49" s="209"/>
    </row>
    <row r="50" spans="1:4" ht="15.75" thickBot="1" x14ac:dyDescent="0.25">
      <c r="A50" s="217" t="s">
        <v>98</v>
      </c>
      <c r="B50" s="206"/>
      <c r="C50" s="209"/>
      <c r="D50" s="210" t="s">
        <v>99</v>
      </c>
    </row>
    <row r="51" spans="1:4" ht="16.5" thickBot="1" x14ac:dyDescent="0.25">
      <c r="A51" s="218" t="s">
        <v>100</v>
      </c>
      <c r="B51" s="233">
        <f>B38+B39+B40+B49+B50</f>
        <v>0</v>
      </c>
      <c r="C51" s="219"/>
    </row>
    <row r="54" spans="1:4" ht="57" customHeight="1" x14ac:dyDescent="0.2">
      <c r="A54" s="292" t="s">
        <v>140</v>
      </c>
      <c r="B54" s="292"/>
      <c r="C54" s="220"/>
    </row>
    <row r="55" spans="1:4" x14ac:dyDescent="0.2">
      <c r="A55" s="203"/>
    </row>
    <row r="56" spans="1:4" x14ac:dyDescent="0.2">
      <c r="A56" s="203"/>
    </row>
    <row r="58" spans="1:4" ht="15.75" x14ac:dyDescent="0.2">
      <c r="A58" s="221" t="s">
        <v>101</v>
      </c>
    </row>
    <row r="59" spans="1:4" ht="15.75" x14ac:dyDescent="0.2">
      <c r="A59" s="221"/>
    </row>
    <row r="60" spans="1:4" ht="15.75" x14ac:dyDescent="0.2">
      <c r="A60" s="221" t="s">
        <v>102</v>
      </c>
    </row>
    <row r="61" spans="1:4" ht="15" thickBot="1" x14ac:dyDescent="0.25"/>
    <row r="62" spans="1:4" ht="29.1" customHeight="1" thickBot="1" x14ac:dyDescent="0.25">
      <c r="A62" s="217" t="s">
        <v>103</v>
      </c>
      <c r="B62" s="222"/>
      <c r="C62" s="223"/>
    </row>
    <row r="63" spans="1:4" ht="60" customHeight="1" x14ac:dyDescent="0.2">
      <c r="A63" s="293" t="s">
        <v>104</v>
      </c>
      <c r="B63" s="296"/>
      <c r="C63" s="223"/>
    </row>
    <row r="64" spans="1:4" ht="15" customHeight="1" x14ac:dyDescent="0.2">
      <c r="A64" s="294"/>
      <c r="B64" s="288"/>
      <c r="C64" s="223"/>
    </row>
    <row r="65" spans="1:10" ht="15" customHeight="1" x14ac:dyDescent="0.2">
      <c r="A65" s="294"/>
      <c r="B65" s="288"/>
      <c r="C65" s="223"/>
    </row>
    <row r="66" spans="1:10" ht="15.75" customHeight="1" thickBot="1" x14ac:dyDescent="0.25">
      <c r="A66" s="295"/>
      <c r="B66" s="289"/>
      <c r="C66" s="223"/>
    </row>
    <row r="67" spans="1:10" ht="29.1" customHeight="1" thickBot="1" x14ac:dyDescent="0.25">
      <c r="A67" s="218" t="s">
        <v>105</v>
      </c>
      <c r="B67" s="224"/>
      <c r="C67" s="225"/>
      <c r="D67" s="226" t="s">
        <v>106</v>
      </c>
    </row>
    <row r="68" spans="1:10" ht="29.1" customHeight="1" thickBot="1" x14ac:dyDescent="0.25">
      <c r="A68" s="227" t="s">
        <v>107</v>
      </c>
      <c r="B68" s="228"/>
      <c r="C68" s="223"/>
    </row>
    <row r="69" spans="1:10" ht="45" customHeight="1" x14ac:dyDescent="0.2">
      <c r="A69" s="293" t="s">
        <v>108</v>
      </c>
      <c r="B69" s="296"/>
      <c r="C69" s="223"/>
      <c r="D69" s="229" t="s">
        <v>109</v>
      </c>
    </row>
    <row r="70" spans="1:10" ht="15" x14ac:dyDescent="0.2">
      <c r="A70" s="294"/>
      <c r="B70" s="288"/>
      <c r="C70" s="223"/>
    </row>
    <row r="71" spans="1:10" ht="15" x14ac:dyDescent="0.2">
      <c r="A71" s="297"/>
      <c r="B71" s="283"/>
      <c r="C71" s="223"/>
    </row>
    <row r="72" spans="1:10" ht="30" customHeight="1" x14ac:dyDescent="0.2">
      <c r="A72" s="280" t="s">
        <v>110</v>
      </c>
      <c r="B72" s="282"/>
      <c r="C72" s="223"/>
      <c r="D72" s="284" t="s">
        <v>111</v>
      </c>
      <c r="E72" s="284"/>
      <c r="F72" s="284"/>
      <c r="G72" s="284"/>
      <c r="H72" s="284"/>
      <c r="I72" s="284"/>
      <c r="J72" s="284"/>
    </row>
    <row r="73" spans="1:10" ht="15.75" customHeight="1" x14ac:dyDescent="0.2">
      <c r="A73" s="281"/>
      <c r="B73" s="283"/>
      <c r="C73" s="223"/>
      <c r="D73" s="284"/>
      <c r="E73" s="284"/>
      <c r="F73" s="284"/>
      <c r="G73" s="284"/>
      <c r="H73" s="284"/>
      <c r="I73" s="284"/>
      <c r="J73" s="284"/>
    </row>
    <row r="74" spans="1:10" ht="28.5" customHeight="1" x14ac:dyDescent="0.2">
      <c r="A74" s="230" t="s">
        <v>112</v>
      </c>
      <c r="B74" s="231"/>
      <c r="C74" s="223"/>
      <c r="D74" s="285" t="s">
        <v>113</v>
      </c>
      <c r="E74" s="285"/>
      <c r="F74" s="285"/>
      <c r="G74" s="285"/>
      <c r="H74" s="285"/>
      <c r="I74" s="285"/>
      <c r="J74" s="285"/>
    </row>
    <row r="75" spans="1:10" ht="14.45" customHeight="1" x14ac:dyDescent="0.2">
      <c r="A75" s="286" t="s">
        <v>114</v>
      </c>
      <c r="B75" s="288"/>
      <c r="C75" s="223"/>
    </row>
    <row r="76" spans="1:10" ht="14.45" customHeight="1" thickBot="1" x14ac:dyDescent="0.25">
      <c r="A76" s="287"/>
      <c r="B76" s="289"/>
      <c r="C76" s="223"/>
    </row>
  </sheetData>
  <sheetProtection sheet="1"/>
  <mergeCells count="38">
    <mergeCell ref="A18:A19"/>
    <mergeCell ref="B18:B19"/>
    <mergeCell ref="A1:C2"/>
    <mergeCell ref="A4:C4"/>
    <mergeCell ref="A7:B7"/>
    <mergeCell ref="A8:A9"/>
    <mergeCell ref="B8:B9"/>
    <mergeCell ref="A10:A11"/>
    <mergeCell ref="B10:B11"/>
    <mergeCell ref="A12:A14"/>
    <mergeCell ref="B12:B14"/>
    <mergeCell ref="A15:B15"/>
    <mergeCell ref="A16:A17"/>
    <mergeCell ref="B16:B17"/>
    <mergeCell ref="A37:B37"/>
    <mergeCell ref="A20:A21"/>
    <mergeCell ref="B20:B21"/>
    <mergeCell ref="A22:A23"/>
    <mergeCell ref="B22:B23"/>
    <mergeCell ref="A24:A25"/>
    <mergeCell ref="B24:B25"/>
    <mergeCell ref="A26:B26"/>
    <mergeCell ref="A27:A28"/>
    <mergeCell ref="B27:B28"/>
    <mergeCell ref="A29:A30"/>
    <mergeCell ref="B29:B30"/>
    <mergeCell ref="A41:B41"/>
    <mergeCell ref="A54:B54"/>
    <mergeCell ref="A63:A66"/>
    <mergeCell ref="B63:B66"/>
    <mergeCell ref="A69:A71"/>
    <mergeCell ref="B69:B71"/>
    <mergeCell ref="A72:A73"/>
    <mergeCell ref="B72:B73"/>
    <mergeCell ref="D72:J73"/>
    <mergeCell ref="D74:J74"/>
    <mergeCell ref="A75:A76"/>
    <mergeCell ref="B75:B76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1657350</xdr:colOff>
                    <xdr:row>15</xdr:row>
                    <xdr:rowOff>28575</xdr:rowOff>
                  </from>
                  <to>
                    <xdr:col>1</xdr:col>
                    <xdr:colOff>2009775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1657350</xdr:colOff>
                    <xdr:row>17</xdr:row>
                    <xdr:rowOff>28575</xdr:rowOff>
                  </from>
                  <to>
                    <xdr:col>1</xdr:col>
                    <xdr:colOff>2009775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1657350</xdr:colOff>
                    <xdr:row>19</xdr:row>
                    <xdr:rowOff>28575</xdr:rowOff>
                  </from>
                  <to>
                    <xdr:col>1</xdr:col>
                    <xdr:colOff>2009775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1657350</xdr:colOff>
                    <xdr:row>21</xdr:row>
                    <xdr:rowOff>28575</xdr:rowOff>
                  </from>
                  <to>
                    <xdr:col>1</xdr:col>
                    <xdr:colOff>2009775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1657350</xdr:colOff>
                    <xdr:row>23</xdr:row>
                    <xdr:rowOff>28575</xdr:rowOff>
                  </from>
                  <to>
                    <xdr:col>1</xdr:col>
                    <xdr:colOff>2009775</xdr:colOff>
                    <xdr:row>24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zoomScale="90" zoomScaleNormal="90" workbookViewId="0">
      <pane xSplit="1" ySplit="9" topLeftCell="B10" activePane="bottomRight" state="frozen"/>
      <selection activeCell="J89" sqref="J89"/>
      <selection pane="topRight" activeCell="J89" sqref="J89"/>
      <selection pane="bottomLeft" activeCell="J89" sqref="J89"/>
      <selection pane="bottomRight" activeCell="B10" sqref="B10"/>
    </sheetView>
  </sheetViews>
  <sheetFormatPr baseColWidth="10" defaultColWidth="11.42578125" defaultRowHeight="12.75" x14ac:dyDescent="0.2"/>
  <cols>
    <col min="1" max="1" width="4.28515625" style="101" customWidth="1"/>
    <col min="2" max="2" width="27.5703125" style="101" customWidth="1"/>
    <col min="3" max="3" width="31" style="101" customWidth="1"/>
    <col min="4" max="4" width="12.140625" style="101" customWidth="1"/>
    <col min="5" max="5" width="14.5703125" style="101" customWidth="1"/>
    <col min="6" max="6" width="15.85546875" style="101" customWidth="1"/>
    <col min="7" max="7" width="24.5703125" style="101" customWidth="1"/>
    <col min="8" max="8" width="11.140625" style="101" customWidth="1"/>
    <col min="9" max="9" width="13.140625" style="101" customWidth="1"/>
    <col min="10" max="10" width="23.140625" style="101" customWidth="1"/>
    <col min="11" max="11" width="19.5703125" style="101" customWidth="1"/>
    <col min="12" max="12" width="18.28515625" style="101" customWidth="1"/>
    <col min="13" max="16384" width="11.42578125" style="101"/>
  </cols>
  <sheetData>
    <row r="1" spans="1:13" ht="36.75" customHeight="1" x14ac:dyDescent="0.4">
      <c r="A1" s="315" t="s">
        <v>21</v>
      </c>
      <c r="B1" s="315"/>
      <c r="C1" s="315"/>
      <c r="D1" s="315"/>
      <c r="E1" s="315"/>
      <c r="F1" s="315"/>
      <c r="G1" s="315"/>
      <c r="H1" s="234"/>
      <c r="I1" s="234"/>
      <c r="J1" s="234"/>
      <c r="K1" s="234"/>
      <c r="L1" s="234"/>
      <c r="M1" s="234"/>
    </row>
    <row r="2" spans="1:13" ht="50.25" customHeight="1" x14ac:dyDescent="0.25">
      <c r="A2" s="329" t="s">
        <v>134</v>
      </c>
      <c r="B2" s="329"/>
      <c r="C2" s="329"/>
      <c r="D2" s="329"/>
      <c r="E2" s="329"/>
      <c r="F2" s="329"/>
      <c r="G2" s="105"/>
      <c r="H2" s="235"/>
      <c r="I2" s="235"/>
      <c r="J2" s="235"/>
      <c r="K2" s="235"/>
      <c r="L2" s="235"/>
      <c r="M2" s="235"/>
    </row>
    <row r="3" spans="1:13" ht="27.95" customHeight="1" x14ac:dyDescent="0.25">
      <c r="A3" s="236" t="s">
        <v>7</v>
      </c>
      <c r="B3" s="127"/>
    </row>
    <row r="4" spans="1:13" ht="24" customHeight="1" x14ac:dyDescent="0.25">
      <c r="A4" s="320"/>
      <c r="B4" s="320"/>
      <c r="C4" s="320"/>
      <c r="D4" s="320"/>
      <c r="E4" s="320"/>
      <c r="F4" s="320"/>
      <c r="G4" s="320"/>
      <c r="H4" s="237"/>
      <c r="I4" s="237"/>
      <c r="J4" s="237"/>
      <c r="K4" s="237"/>
      <c r="L4" s="237"/>
      <c r="M4" s="237"/>
    </row>
    <row r="5" spans="1:13" ht="35.1" customHeight="1" x14ac:dyDescent="0.4">
      <c r="A5" s="321" t="s">
        <v>3</v>
      </c>
      <c r="B5" s="321"/>
      <c r="C5" s="262"/>
      <c r="D5" s="262"/>
      <c r="E5" s="262"/>
      <c r="F5" s="107"/>
      <c r="H5" s="238"/>
      <c r="I5" s="238"/>
      <c r="J5" s="238"/>
      <c r="K5" s="237"/>
      <c r="L5" s="237"/>
      <c r="M5" s="237"/>
    </row>
    <row r="6" spans="1:13" ht="35.1" customHeight="1" thickBot="1" x14ac:dyDescent="0.45">
      <c r="A6" s="239"/>
      <c r="B6" s="239"/>
      <c r="C6" s="108"/>
      <c r="D6" s="108"/>
      <c r="E6" s="108"/>
      <c r="F6" s="107"/>
      <c r="H6" s="238"/>
      <c r="I6" s="238"/>
      <c r="J6" s="238"/>
      <c r="K6" s="237"/>
      <c r="L6" s="237"/>
      <c r="M6" s="237"/>
    </row>
    <row r="7" spans="1:13" s="112" customFormat="1" ht="35.1" customHeight="1" thickBot="1" x14ac:dyDescent="0.3">
      <c r="A7" s="105"/>
      <c r="B7" s="240"/>
      <c r="C7" s="316" t="s">
        <v>39</v>
      </c>
      <c r="D7" s="317"/>
      <c r="E7" s="317"/>
      <c r="F7" s="318"/>
      <c r="G7" s="319" t="s">
        <v>40</v>
      </c>
      <c r="H7" s="317"/>
      <c r="I7" s="317"/>
      <c r="J7" s="318"/>
      <c r="K7" s="241"/>
      <c r="L7" s="241"/>
      <c r="M7" s="241"/>
    </row>
    <row r="8" spans="1:13" s="112" customFormat="1" ht="81" customHeight="1" x14ac:dyDescent="0.2">
      <c r="A8" s="242" t="s">
        <v>8</v>
      </c>
      <c r="B8" s="243" t="s">
        <v>135</v>
      </c>
      <c r="C8" s="243" t="s">
        <v>9</v>
      </c>
      <c r="D8" s="243" t="s">
        <v>10</v>
      </c>
      <c r="E8" s="243" t="s">
        <v>11</v>
      </c>
      <c r="F8" s="243" t="s">
        <v>55</v>
      </c>
      <c r="G8" s="243" t="s">
        <v>41</v>
      </c>
      <c r="H8" s="243" t="s">
        <v>10</v>
      </c>
      <c r="I8" s="243" t="s">
        <v>11</v>
      </c>
      <c r="J8" s="244" t="s">
        <v>55</v>
      </c>
      <c r="K8" s="241"/>
      <c r="L8" s="241"/>
      <c r="M8" s="241"/>
    </row>
    <row r="9" spans="1:13" s="112" customFormat="1" x14ac:dyDescent="0.2">
      <c r="A9" s="245"/>
      <c r="B9" s="246"/>
      <c r="C9" s="247"/>
      <c r="D9" s="247"/>
      <c r="E9" s="247"/>
      <c r="F9" s="248"/>
      <c r="G9" s="247"/>
      <c r="H9" s="247"/>
      <c r="I9" s="247"/>
      <c r="J9" s="249"/>
    </row>
    <row r="10" spans="1:13" ht="39.950000000000003" customHeight="1" x14ac:dyDescent="0.2">
      <c r="A10" s="250">
        <v>1</v>
      </c>
      <c r="B10" s="48"/>
      <c r="C10" s="49"/>
      <c r="D10" s="48"/>
      <c r="E10" s="48"/>
      <c r="F10" s="47">
        <f t="shared" ref="F10:F19" si="0">E10*$F$9</f>
        <v>0</v>
      </c>
      <c r="G10" s="49"/>
      <c r="H10" s="48"/>
      <c r="I10" s="48"/>
      <c r="J10" s="77">
        <f t="shared" ref="J10:J19" si="1">I10*$J$9</f>
        <v>0</v>
      </c>
    </row>
    <row r="11" spans="1:13" ht="39.950000000000003" customHeight="1" x14ac:dyDescent="0.2">
      <c r="A11" s="250">
        <v>2</v>
      </c>
      <c r="B11" s="48"/>
      <c r="C11" s="49"/>
      <c r="D11" s="48"/>
      <c r="E11" s="48"/>
      <c r="F11" s="47">
        <f t="shared" si="0"/>
        <v>0</v>
      </c>
      <c r="G11" s="48"/>
      <c r="H11" s="48"/>
      <c r="I11" s="48"/>
      <c r="J11" s="77">
        <f t="shared" si="1"/>
        <v>0</v>
      </c>
    </row>
    <row r="12" spans="1:13" ht="39.950000000000003" customHeight="1" x14ac:dyDescent="0.2">
      <c r="A12" s="250">
        <v>3</v>
      </c>
      <c r="B12" s="48"/>
      <c r="C12" s="49"/>
      <c r="D12" s="48"/>
      <c r="E12" s="48"/>
      <c r="F12" s="47">
        <f t="shared" si="0"/>
        <v>0</v>
      </c>
      <c r="G12" s="48"/>
      <c r="H12" s="48"/>
      <c r="I12" s="48"/>
      <c r="J12" s="77">
        <f t="shared" si="1"/>
        <v>0</v>
      </c>
    </row>
    <row r="13" spans="1:13" ht="39.950000000000003" customHeight="1" x14ac:dyDescent="0.2">
      <c r="A13" s="250">
        <v>4</v>
      </c>
      <c r="B13" s="48"/>
      <c r="C13" s="49"/>
      <c r="D13" s="48"/>
      <c r="E13" s="48"/>
      <c r="F13" s="47">
        <f t="shared" si="0"/>
        <v>0</v>
      </c>
      <c r="G13" s="48"/>
      <c r="H13" s="48"/>
      <c r="I13" s="48"/>
      <c r="J13" s="77">
        <f t="shared" si="1"/>
        <v>0</v>
      </c>
    </row>
    <row r="14" spans="1:13" ht="39.950000000000003" customHeight="1" x14ac:dyDescent="0.2">
      <c r="A14" s="250">
        <v>5</v>
      </c>
      <c r="B14" s="48"/>
      <c r="C14" s="49"/>
      <c r="D14" s="48"/>
      <c r="E14" s="48"/>
      <c r="F14" s="47">
        <f t="shared" si="0"/>
        <v>0</v>
      </c>
      <c r="G14" s="48"/>
      <c r="H14" s="48"/>
      <c r="I14" s="48"/>
      <c r="J14" s="77">
        <f t="shared" si="1"/>
        <v>0</v>
      </c>
    </row>
    <row r="15" spans="1:13" ht="39.950000000000003" customHeight="1" x14ac:dyDescent="0.2">
      <c r="A15" s="250">
        <v>6</v>
      </c>
      <c r="B15" s="48"/>
      <c r="C15" s="49"/>
      <c r="D15" s="48"/>
      <c r="E15" s="48"/>
      <c r="F15" s="47">
        <f t="shared" si="0"/>
        <v>0</v>
      </c>
      <c r="G15" s="48"/>
      <c r="H15" s="48"/>
      <c r="I15" s="48"/>
      <c r="J15" s="77">
        <f t="shared" si="1"/>
        <v>0</v>
      </c>
    </row>
    <row r="16" spans="1:13" ht="39.950000000000003" customHeight="1" x14ac:dyDescent="0.2">
      <c r="A16" s="250">
        <v>7</v>
      </c>
      <c r="B16" s="48"/>
      <c r="C16" s="49"/>
      <c r="D16" s="48"/>
      <c r="E16" s="48"/>
      <c r="F16" s="47">
        <f t="shared" si="0"/>
        <v>0</v>
      </c>
      <c r="G16" s="48"/>
      <c r="H16" s="48"/>
      <c r="I16" s="48"/>
      <c r="J16" s="77">
        <f t="shared" si="1"/>
        <v>0</v>
      </c>
    </row>
    <row r="17" spans="1:10" ht="39.950000000000003" customHeight="1" x14ac:dyDescent="0.2">
      <c r="A17" s="250">
        <v>8</v>
      </c>
      <c r="B17" s="48"/>
      <c r="C17" s="49"/>
      <c r="D17" s="48"/>
      <c r="E17" s="48"/>
      <c r="F17" s="47">
        <f t="shared" si="0"/>
        <v>0</v>
      </c>
      <c r="G17" s="48"/>
      <c r="H17" s="48"/>
      <c r="I17" s="48"/>
      <c r="J17" s="77">
        <f t="shared" si="1"/>
        <v>0</v>
      </c>
    </row>
    <row r="18" spans="1:10" ht="39.950000000000003" customHeight="1" x14ac:dyDescent="0.2">
      <c r="A18" s="250">
        <v>9</v>
      </c>
      <c r="B18" s="48"/>
      <c r="C18" s="49"/>
      <c r="D18" s="48"/>
      <c r="E18" s="48"/>
      <c r="F18" s="47">
        <f t="shared" si="0"/>
        <v>0</v>
      </c>
      <c r="G18" s="48"/>
      <c r="H18" s="48"/>
      <c r="I18" s="48"/>
      <c r="J18" s="77">
        <f t="shared" si="1"/>
        <v>0</v>
      </c>
    </row>
    <row r="19" spans="1:10" ht="39.950000000000003" customHeight="1" thickBot="1" x14ac:dyDescent="0.25">
      <c r="A19" s="251">
        <v>10</v>
      </c>
      <c r="B19" s="78"/>
      <c r="C19" s="79"/>
      <c r="D19" s="78"/>
      <c r="E19" s="78"/>
      <c r="F19" s="80">
        <f t="shared" si="0"/>
        <v>0</v>
      </c>
      <c r="G19" s="78"/>
      <c r="H19" s="78"/>
      <c r="I19" s="78"/>
      <c r="J19" s="81">
        <f t="shared" si="1"/>
        <v>0</v>
      </c>
    </row>
    <row r="20" spans="1:10" ht="24.95" customHeight="1" thickBot="1" x14ac:dyDescent="0.25">
      <c r="A20" s="325" t="s">
        <v>31</v>
      </c>
      <c r="B20" s="326"/>
      <c r="C20" s="252"/>
      <c r="D20" s="82">
        <f t="shared" ref="D20:J20" si="2">SUM(D10:D19)</f>
        <v>0</v>
      </c>
      <c r="E20" s="82">
        <f t="shared" si="2"/>
        <v>0</v>
      </c>
      <c r="F20" s="83">
        <f t="shared" si="2"/>
        <v>0</v>
      </c>
      <c r="G20" s="82">
        <f t="shared" si="2"/>
        <v>0</v>
      </c>
      <c r="H20" s="82">
        <f t="shared" si="2"/>
        <v>0</v>
      </c>
      <c r="I20" s="82">
        <f t="shared" si="2"/>
        <v>0</v>
      </c>
      <c r="J20" s="84">
        <f t="shared" si="2"/>
        <v>0</v>
      </c>
    </row>
    <row r="21" spans="1:10" ht="27.75" customHeight="1" thickTop="1" thickBot="1" x14ac:dyDescent="0.25">
      <c r="A21" s="327" t="s">
        <v>2</v>
      </c>
      <c r="B21" s="328"/>
      <c r="C21" s="322">
        <f>F20+J20</f>
        <v>0</v>
      </c>
      <c r="D21" s="323"/>
      <c r="E21" s="323"/>
      <c r="F21" s="323"/>
      <c r="G21" s="323"/>
      <c r="H21" s="323"/>
      <c r="I21" s="323"/>
      <c r="J21" s="324"/>
    </row>
    <row r="22" spans="1:10" x14ac:dyDescent="0.2">
      <c r="A22" s="253"/>
      <c r="B22" s="254"/>
      <c r="C22" s="254"/>
      <c r="D22" s="254"/>
      <c r="E22" s="254"/>
      <c r="F22" s="255"/>
      <c r="G22" s="254"/>
      <c r="H22" s="254"/>
      <c r="I22" s="254"/>
      <c r="J22" s="256"/>
    </row>
    <row r="23" spans="1:10" ht="33.75" customHeight="1" x14ac:dyDescent="0.2">
      <c r="A23" s="314" t="s">
        <v>122</v>
      </c>
      <c r="B23" s="314"/>
      <c r="C23" s="314"/>
      <c r="D23" s="314"/>
      <c r="E23" s="314"/>
      <c r="F23" s="314"/>
      <c r="G23" s="314"/>
      <c r="H23" s="314"/>
      <c r="I23" s="314"/>
      <c r="J23" s="314"/>
    </row>
    <row r="24" spans="1:10" ht="26.25" customHeight="1" x14ac:dyDescent="0.2">
      <c r="A24" s="314"/>
      <c r="B24" s="314"/>
      <c r="C24" s="314"/>
      <c r="D24" s="314"/>
      <c r="E24" s="314"/>
      <c r="F24" s="314"/>
      <c r="G24" s="314"/>
      <c r="H24" s="314"/>
      <c r="I24" s="314"/>
      <c r="J24" s="314"/>
    </row>
    <row r="25" spans="1:10" ht="28.5" customHeight="1" x14ac:dyDescent="0.2">
      <c r="A25" s="314"/>
      <c r="B25" s="314"/>
      <c r="C25" s="314"/>
      <c r="D25" s="314"/>
      <c r="E25" s="314"/>
      <c r="F25" s="314"/>
      <c r="G25" s="314"/>
      <c r="H25" s="314"/>
      <c r="I25" s="314"/>
      <c r="J25" s="314"/>
    </row>
  </sheetData>
  <sheetProtection sheet="1"/>
  <mergeCells count="12">
    <mergeCell ref="C5:E5"/>
    <mergeCell ref="A25:J25"/>
    <mergeCell ref="A1:G1"/>
    <mergeCell ref="C7:F7"/>
    <mergeCell ref="G7:J7"/>
    <mergeCell ref="A4:G4"/>
    <mergeCell ref="A5:B5"/>
    <mergeCell ref="A23:J24"/>
    <mergeCell ref="C21:J21"/>
    <mergeCell ref="A20:B20"/>
    <mergeCell ref="A21:B21"/>
    <mergeCell ref="A2:F2"/>
  </mergeCells>
  <pageMargins left="0.19685039370078741" right="0.23622047244094491" top="0.56000000000000005" bottom="0.44" header="0.31496062992125984" footer="0.31496062992125984"/>
  <pageSetup paperSize="9" scale="80" fitToHeight="0" orientation="landscape" r:id="rId1"/>
  <headerFooter differentFirst="1">
    <oddHeader>&amp;CAnlage 3</oddHeader>
    <oddFooter>&amp;RSeite &amp;P
von &amp;N</oddFooter>
    <firstFooter>&amp;RSeite &amp;P
von &amp;N</firstFooter>
  </headerFooter>
  <rowBreaks count="1" manualBreakCount="1">
    <brk id="16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zoomScale="90" zoomScaleNormal="90" workbookViewId="0">
      <pane xSplit="1" ySplit="6" topLeftCell="B10" activePane="bottomRight" state="frozen"/>
      <selection activeCell="J89" sqref="J89"/>
      <selection pane="topRight" activeCell="J89" sqref="J89"/>
      <selection pane="bottomLeft" activeCell="J89" sqref="J89"/>
      <selection pane="bottomRight" sqref="A1:I1"/>
    </sheetView>
  </sheetViews>
  <sheetFormatPr baseColWidth="10" defaultColWidth="11.42578125" defaultRowHeight="12.75" x14ac:dyDescent="0.2"/>
  <cols>
    <col min="1" max="1" width="5.85546875" style="2" customWidth="1"/>
    <col min="2" max="3" width="36.28515625" style="2" customWidth="1"/>
    <col min="4" max="4" width="37.7109375" style="2" customWidth="1"/>
    <col min="5" max="5" width="30.42578125" style="2" customWidth="1"/>
    <col min="6" max="7" width="30" style="2" customWidth="1"/>
    <col min="8" max="8" width="18.7109375" style="2" customWidth="1"/>
    <col min="9" max="9" width="28.140625" style="2" customWidth="1"/>
    <col min="10" max="10" width="15.42578125" style="2" customWidth="1"/>
    <col min="11" max="12" width="23.7109375" style="2" customWidth="1"/>
    <col min="13" max="16384" width="11.42578125" style="2"/>
  </cols>
  <sheetData>
    <row r="1" spans="1:12" ht="24.75" customHeight="1" x14ac:dyDescent="0.25">
      <c r="A1" s="330" t="s">
        <v>142</v>
      </c>
      <c r="B1" s="330"/>
      <c r="C1" s="330"/>
      <c r="D1" s="330"/>
      <c r="E1" s="330"/>
      <c r="F1" s="330"/>
      <c r="G1" s="330"/>
      <c r="H1" s="330"/>
      <c r="I1" s="330"/>
      <c r="J1" s="5"/>
      <c r="K1" s="5"/>
      <c r="L1" s="5"/>
    </row>
    <row r="2" spans="1:12" ht="30" customHeight="1" x14ac:dyDescent="0.25">
      <c r="A2" s="334" t="s">
        <v>134</v>
      </c>
      <c r="B2" s="334"/>
      <c r="C2" s="334"/>
      <c r="D2" s="334"/>
      <c r="E2" s="334"/>
      <c r="F2" s="334"/>
      <c r="G2" s="334"/>
      <c r="H2" s="6"/>
      <c r="I2" s="6"/>
      <c r="J2" s="6"/>
      <c r="K2" s="7"/>
      <c r="L2" s="7"/>
    </row>
    <row r="3" spans="1:12" ht="30" customHeight="1" x14ac:dyDescent="0.25">
      <c r="A3" s="63"/>
      <c r="B3" s="63"/>
      <c r="C3" s="87"/>
      <c r="D3" s="63"/>
      <c r="E3" s="63"/>
      <c r="F3" s="63"/>
      <c r="G3" s="63"/>
      <c r="H3" s="63"/>
      <c r="I3" s="63"/>
      <c r="J3" s="6"/>
      <c r="K3" s="7"/>
      <c r="L3" s="7"/>
    </row>
    <row r="4" spans="1:12" ht="23.25" customHeight="1" x14ac:dyDescent="0.25">
      <c r="A4" s="333" t="s">
        <v>3</v>
      </c>
      <c r="B4" s="333"/>
      <c r="C4" s="86"/>
      <c r="D4" s="332"/>
      <c r="E4" s="332"/>
      <c r="F4" s="332"/>
      <c r="G4" s="60"/>
      <c r="H4" s="4"/>
      <c r="I4" s="4"/>
      <c r="J4" s="17"/>
      <c r="K4" s="6"/>
      <c r="L4" s="6"/>
    </row>
    <row r="5" spans="1:12" ht="16.5" thickBot="1" x14ac:dyDescent="0.3">
      <c r="A5" s="331"/>
      <c r="B5" s="331"/>
      <c r="C5" s="331"/>
      <c r="D5" s="331"/>
      <c r="E5" s="331"/>
      <c r="F5" s="8"/>
      <c r="G5" s="8"/>
      <c r="H5" s="8"/>
      <c r="I5" s="8"/>
      <c r="J5" s="8"/>
      <c r="K5" s="6"/>
      <c r="L5" s="6"/>
    </row>
    <row r="6" spans="1:12" s="1" customFormat="1" ht="60.75" thickBot="1" x14ac:dyDescent="0.25">
      <c r="A6" s="69" t="s">
        <v>12</v>
      </c>
      <c r="B6" s="71" t="s">
        <v>13</v>
      </c>
      <c r="C6" s="88" t="s">
        <v>66</v>
      </c>
      <c r="D6" s="70" t="s">
        <v>136</v>
      </c>
      <c r="E6" s="72" t="s">
        <v>27</v>
      </c>
      <c r="F6" s="73" t="s">
        <v>123</v>
      </c>
      <c r="G6" s="70" t="s">
        <v>124</v>
      </c>
      <c r="H6" s="70" t="s">
        <v>28</v>
      </c>
      <c r="I6" s="70" t="s">
        <v>14</v>
      </c>
      <c r="K6" s="9"/>
    </row>
    <row r="7" spans="1:12" ht="15.75" x14ac:dyDescent="0.2">
      <c r="A7" s="64">
        <v>1</v>
      </c>
      <c r="B7" s="65"/>
      <c r="C7" s="65"/>
      <c r="D7" s="65"/>
      <c r="E7" s="66"/>
      <c r="F7" s="66"/>
      <c r="G7" s="66"/>
      <c r="H7" s="67"/>
      <c r="I7" s="68"/>
    </row>
    <row r="8" spans="1:12" ht="15.75" x14ac:dyDescent="0.2">
      <c r="A8" s="10">
        <v>2</v>
      </c>
      <c r="B8" s="50"/>
      <c r="C8" s="50"/>
      <c r="D8" s="50"/>
      <c r="E8" s="51"/>
      <c r="F8" s="51"/>
      <c r="G8" s="89"/>
      <c r="H8" s="52"/>
      <c r="I8" s="53"/>
    </row>
    <row r="9" spans="1:12" ht="15.75" x14ac:dyDescent="0.2">
      <c r="A9" s="10">
        <v>3</v>
      </c>
      <c r="B9" s="50"/>
      <c r="C9" s="50"/>
      <c r="D9" s="50"/>
      <c r="E9" s="51"/>
      <c r="F9" s="51"/>
      <c r="G9" s="51"/>
      <c r="H9" s="52"/>
      <c r="I9" s="53"/>
    </row>
    <row r="10" spans="1:12" ht="15" x14ac:dyDescent="0.2">
      <c r="A10" s="10">
        <v>4</v>
      </c>
      <c r="B10" s="55"/>
      <c r="C10" s="55"/>
      <c r="D10" s="55"/>
      <c r="E10" s="55"/>
      <c r="F10" s="55"/>
      <c r="G10" s="55"/>
      <c r="H10" s="55"/>
      <c r="I10" s="54"/>
    </row>
    <row r="11" spans="1:12" ht="15" x14ac:dyDescent="0.2">
      <c r="A11" s="10">
        <v>5</v>
      </c>
      <c r="B11" s="55"/>
      <c r="C11" s="55"/>
      <c r="D11" s="55"/>
      <c r="E11" s="55"/>
      <c r="F11" s="55"/>
      <c r="G11" s="55"/>
      <c r="H11" s="55"/>
      <c r="I11" s="54"/>
    </row>
    <row r="12" spans="1:12" ht="15" x14ac:dyDescent="0.2">
      <c r="A12" s="10">
        <v>6</v>
      </c>
      <c r="B12" s="55"/>
      <c r="C12" s="55"/>
      <c r="D12" s="55"/>
      <c r="E12" s="55"/>
      <c r="F12" s="55"/>
      <c r="G12" s="55"/>
      <c r="H12" s="55"/>
      <c r="I12" s="54"/>
    </row>
    <row r="13" spans="1:12" ht="15" x14ac:dyDescent="0.2">
      <c r="A13" s="10">
        <v>7</v>
      </c>
      <c r="B13" s="55"/>
      <c r="C13" s="55"/>
      <c r="D13" s="55"/>
      <c r="E13" s="55"/>
      <c r="F13" s="55"/>
      <c r="G13" s="55"/>
      <c r="H13" s="55"/>
      <c r="I13" s="54"/>
    </row>
    <row r="14" spans="1:12" ht="15" x14ac:dyDescent="0.2">
      <c r="A14" s="10">
        <v>8</v>
      </c>
      <c r="B14" s="55"/>
      <c r="C14" s="55"/>
      <c r="D14" s="55"/>
      <c r="E14" s="55"/>
      <c r="F14" s="55"/>
      <c r="G14" s="55"/>
      <c r="H14" s="55"/>
      <c r="I14" s="54"/>
    </row>
    <row r="15" spans="1:12" ht="15" x14ac:dyDescent="0.2">
      <c r="A15" s="10">
        <v>9</v>
      </c>
      <c r="B15" s="55"/>
      <c r="C15" s="55"/>
      <c r="D15" s="55"/>
      <c r="E15" s="55"/>
      <c r="F15" s="55"/>
      <c r="G15" s="55"/>
      <c r="H15" s="55"/>
      <c r="I15" s="54"/>
    </row>
    <row r="16" spans="1:12" ht="15" x14ac:dyDescent="0.2">
      <c r="A16" s="10">
        <v>10</v>
      </c>
      <c r="B16" s="55"/>
      <c r="C16" s="55"/>
      <c r="D16" s="55"/>
      <c r="E16" s="55"/>
      <c r="F16" s="55"/>
      <c r="G16" s="55"/>
      <c r="H16" s="55"/>
      <c r="I16" s="54"/>
    </row>
    <row r="17" spans="1:9" ht="15" x14ac:dyDescent="0.2">
      <c r="A17" s="10">
        <v>11</v>
      </c>
      <c r="B17" s="55"/>
      <c r="C17" s="55"/>
      <c r="D17" s="55"/>
      <c r="E17" s="55"/>
      <c r="F17" s="55"/>
      <c r="G17" s="55"/>
      <c r="H17" s="55"/>
      <c r="I17" s="54"/>
    </row>
    <row r="18" spans="1:9" ht="15" x14ac:dyDescent="0.2">
      <c r="A18" s="10">
        <v>12</v>
      </c>
      <c r="B18" s="55"/>
      <c r="C18" s="55"/>
      <c r="D18" s="55"/>
      <c r="E18" s="55"/>
      <c r="F18" s="55"/>
      <c r="G18" s="55"/>
      <c r="H18" s="55"/>
      <c r="I18" s="54"/>
    </row>
    <row r="19" spans="1:9" ht="15" x14ac:dyDescent="0.2">
      <c r="A19" s="10">
        <v>13</v>
      </c>
      <c r="B19" s="55"/>
      <c r="C19" s="55"/>
      <c r="D19" s="55"/>
      <c r="E19" s="55"/>
      <c r="F19" s="55"/>
      <c r="G19" s="55"/>
      <c r="H19" s="55"/>
      <c r="I19" s="54"/>
    </row>
    <row r="20" spans="1:9" ht="15" x14ac:dyDescent="0.2">
      <c r="A20" s="10">
        <v>14</v>
      </c>
      <c r="B20" s="55"/>
      <c r="C20" s="55"/>
      <c r="D20" s="55"/>
      <c r="E20" s="55"/>
      <c r="F20" s="55"/>
      <c r="G20" s="55"/>
      <c r="H20" s="55"/>
      <c r="I20" s="54"/>
    </row>
    <row r="21" spans="1:9" ht="15" x14ac:dyDescent="0.2">
      <c r="A21" s="10">
        <v>15</v>
      </c>
      <c r="B21" s="55"/>
      <c r="C21" s="55"/>
      <c r="D21" s="55"/>
      <c r="E21" s="55"/>
      <c r="F21" s="55"/>
      <c r="G21" s="55"/>
      <c r="H21" s="55"/>
      <c r="I21" s="54"/>
    </row>
    <row r="22" spans="1:9" ht="15" x14ac:dyDescent="0.2">
      <c r="A22" s="10">
        <v>16</v>
      </c>
      <c r="B22" s="55"/>
      <c r="C22" s="55"/>
      <c r="D22" s="55"/>
      <c r="E22" s="55"/>
      <c r="F22" s="55"/>
      <c r="G22" s="55"/>
      <c r="H22" s="55"/>
      <c r="I22" s="54"/>
    </row>
    <row r="23" spans="1:9" ht="15" x14ac:dyDescent="0.2">
      <c r="A23" s="10">
        <v>17</v>
      </c>
      <c r="B23" s="55"/>
      <c r="C23" s="55"/>
      <c r="D23" s="55"/>
      <c r="E23" s="55"/>
      <c r="F23" s="55"/>
      <c r="G23" s="55"/>
      <c r="H23" s="55"/>
      <c r="I23" s="54"/>
    </row>
    <row r="24" spans="1:9" ht="15" x14ac:dyDescent="0.2">
      <c r="A24" s="10">
        <v>18</v>
      </c>
      <c r="B24" s="55"/>
      <c r="C24" s="55"/>
      <c r="D24" s="55"/>
      <c r="E24" s="55"/>
      <c r="F24" s="55"/>
      <c r="G24" s="55"/>
      <c r="H24" s="55"/>
      <c r="I24" s="54"/>
    </row>
    <row r="25" spans="1:9" ht="15" x14ac:dyDescent="0.2">
      <c r="A25" s="10">
        <v>19</v>
      </c>
      <c r="B25" s="55"/>
      <c r="C25" s="55"/>
      <c r="D25" s="55"/>
      <c r="E25" s="55"/>
      <c r="F25" s="55"/>
      <c r="G25" s="55"/>
      <c r="H25" s="55"/>
      <c r="I25" s="54"/>
    </row>
    <row r="26" spans="1:9" ht="15" x14ac:dyDescent="0.2">
      <c r="A26" s="10">
        <v>20</v>
      </c>
      <c r="B26" s="55"/>
      <c r="C26" s="55"/>
      <c r="D26" s="55"/>
      <c r="E26" s="55"/>
      <c r="F26" s="55"/>
      <c r="G26" s="55"/>
      <c r="H26" s="55"/>
      <c r="I26" s="54"/>
    </row>
    <row r="27" spans="1:9" ht="15" x14ac:dyDescent="0.2">
      <c r="A27" s="10">
        <v>21</v>
      </c>
      <c r="B27" s="55"/>
      <c r="C27" s="55"/>
      <c r="D27" s="55"/>
      <c r="E27" s="55"/>
      <c r="F27" s="55"/>
      <c r="G27" s="55"/>
      <c r="H27" s="55"/>
      <c r="I27" s="54"/>
    </row>
    <row r="28" spans="1:9" ht="15" x14ac:dyDescent="0.2">
      <c r="A28" s="10">
        <v>22</v>
      </c>
      <c r="B28" s="55"/>
      <c r="C28" s="55"/>
      <c r="D28" s="55"/>
      <c r="E28" s="55"/>
      <c r="F28" s="55"/>
      <c r="G28" s="55"/>
      <c r="H28" s="55"/>
      <c r="I28" s="54"/>
    </row>
    <row r="29" spans="1:9" ht="15" x14ac:dyDescent="0.2">
      <c r="A29" s="10">
        <v>23</v>
      </c>
      <c r="B29" s="55"/>
      <c r="C29" s="55"/>
      <c r="D29" s="55"/>
      <c r="E29" s="55"/>
      <c r="F29" s="55"/>
      <c r="G29" s="55"/>
      <c r="H29" s="55"/>
      <c r="I29" s="54"/>
    </row>
    <row r="30" spans="1:9" ht="15" x14ac:dyDescent="0.2">
      <c r="A30" s="10">
        <v>24</v>
      </c>
      <c r="B30" s="55"/>
      <c r="C30" s="55"/>
      <c r="D30" s="55"/>
      <c r="E30" s="55"/>
      <c r="F30" s="55"/>
      <c r="G30" s="55"/>
      <c r="H30" s="55"/>
      <c r="I30" s="54"/>
    </row>
    <row r="31" spans="1:9" ht="15" x14ac:dyDescent="0.2">
      <c r="A31" s="10">
        <v>25</v>
      </c>
      <c r="B31" s="55"/>
      <c r="C31" s="55"/>
      <c r="D31" s="55"/>
      <c r="E31" s="55"/>
      <c r="F31" s="55"/>
      <c r="G31" s="55"/>
      <c r="H31" s="55"/>
      <c r="I31" s="54"/>
    </row>
    <row r="32" spans="1:9" ht="15" x14ac:dyDescent="0.2">
      <c r="A32" s="10">
        <v>26</v>
      </c>
      <c r="B32" s="55"/>
      <c r="C32" s="55"/>
      <c r="D32" s="55"/>
      <c r="E32" s="55"/>
      <c r="F32" s="55"/>
      <c r="G32" s="55"/>
      <c r="H32" s="55"/>
      <c r="I32" s="54"/>
    </row>
    <row r="33" spans="1:13" ht="15" x14ac:dyDescent="0.2">
      <c r="A33" s="10">
        <v>27</v>
      </c>
      <c r="B33" s="55"/>
      <c r="C33" s="55"/>
      <c r="D33" s="55"/>
      <c r="E33" s="55"/>
      <c r="F33" s="55"/>
      <c r="G33" s="55"/>
      <c r="H33" s="55"/>
      <c r="I33" s="54"/>
    </row>
    <row r="34" spans="1:13" ht="15" x14ac:dyDescent="0.2">
      <c r="A34" s="10">
        <v>28</v>
      </c>
      <c r="B34" s="55"/>
      <c r="C34" s="55"/>
      <c r="D34" s="55"/>
      <c r="E34" s="55"/>
      <c r="F34" s="55"/>
      <c r="G34" s="55"/>
      <c r="H34" s="55"/>
      <c r="I34" s="54"/>
    </row>
    <row r="35" spans="1:13" ht="15" x14ac:dyDescent="0.2">
      <c r="A35" s="10">
        <v>29</v>
      </c>
      <c r="B35" s="55"/>
      <c r="C35" s="55"/>
      <c r="D35" s="55"/>
      <c r="E35" s="55"/>
      <c r="F35" s="55"/>
      <c r="G35" s="55"/>
      <c r="H35" s="55"/>
      <c r="I35" s="54"/>
    </row>
    <row r="36" spans="1:13" ht="15" x14ac:dyDescent="0.2">
      <c r="A36" s="10">
        <v>30</v>
      </c>
      <c r="B36" s="55"/>
      <c r="C36" s="55"/>
      <c r="D36" s="55"/>
      <c r="E36" s="55"/>
      <c r="F36" s="55"/>
      <c r="G36" s="55"/>
      <c r="H36" s="55"/>
      <c r="I36" s="54"/>
    </row>
    <row r="37" spans="1:13" ht="15" x14ac:dyDescent="0.2">
      <c r="A37" s="10">
        <v>31</v>
      </c>
      <c r="B37" s="55"/>
      <c r="C37" s="55"/>
      <c r="D37" s="55"/>
      <c r="E37" s="55"/>
      <c r="F37" s="55"/>
      <c r="G37" s="55"/>
      <c r="H37" s="55"/>
      <c r="I37" s="54"/>
    </row>
    <row r="38" spans="1:13" ht="15" x14ac:dyDescent="0.2">
      <c r="A38" s="10">
        <v>32</v>
      </c>
      <c r="B38" s="55"/>
      <c r="C38" s="55"/>
      <c r="D38" s="55"/>
      <c r="E38" s="55"/>
      <c r="F38" s="55"/>
      <c r="G38" s="55"/>
      <c r="H38" s="55"/>
      <c r="I38" s="54"/>
    </row>
    <row r="39" spans="1:13" ht="15" x14ac:dyDescent="0.2">
      <c r="A39" s="10">
        <v>33</v>
      </c>
      <c r="B39" s="55"/>
      <c r="C39" s="55"/>
      <c r="D39" s="55"/>
      <c r="E39" s="55"/>
      <c r="F39" s="55"/>
      <c r="G39" s="55"/>
      <c r="H39" s="55"/>
      <c r="I39" s="54"/>
    </row>
    <row r="40" spans="1:13" ht="15" x14ac:dyDescent="0.2">
      <c r="A40" s="10">
        <v>34</v>
      </c>
      <c r="B40" s="55"/>
      <c r="C40" s="55"/>
      <c r="D40" s="55"/>
      <c r="E40" s="55"/>
      <c r="F40" s="55"/>
      <c r="G40" s="55"/>
      <c r="H40" s="55"/>
      <c r="I40" s="54"/>
    </row>
    <row r="41" spans="1:13" ht="15" x14ac:dyDescent="0.2">
      <c r="A41" s="10">
        <v>35</v>
      </c>
      <c r="B41" s="55"/>
      <c r="C41" s="55"/>
      <c r="D41" s="55"/>
      <c r="E41" s="55"/>
      <c r="F41" s="55"/>
      <c r="G41" s="55"/>
      <c r="H41" s="55"/>
      <c r="I41" s="54"/>
    </row>
    <row r="42" spans="1:13" ht="15" x14ac:dyDescent="0.2">
      <c r="A42" s="10">
        <v>36</v>
      </c>
      <c r="B42" s="55"/>
      <c r="C42" s="55"/>
      <c r="D42" s="55"/>
      <c r="E42" s="55"/>
      <c r="F42" s="55"/>
      <c r="G42" s="55"/>
      <c r="H42" s="55"/>
      <c r="I42" s="54"/>
    </row>
    <row r="43" spans="1:13" ht="15" x14ac:dyDescent="0.2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3"/>
      <c r="M43" s="13"/>
    </row>
    <row r="44" spans="1:13" ht="15" x14ac:dyDescent="0.2">
      <c r="A44" s="3"/>
      <c r="B44" s="3"/>
      <c r="C44" s="3"/>
      <c r="D44" s="3"/>
      <c r="E44" s="3"/>
      <c r="F44" s="3"/>
      <c r="G44" s="3"/>
      <c r="H44" s="3"/>
      <c r="I44" s="3"/>
    </row>
    <row r="45" spans="1:13" ht="15" x14ac:dyDescent="0.2">
      <c r="A45" s="3"/>
      <c r="B45" s="3"/>
      <c r="C45" s="3"/>
      <c r="D45" s="14"/>
      <c r="E45" s="3"/>
      <c r="F45" s="3"/>
      <c r="G45" s="3"/>
      <c r="H45" s="3"/>
      <c r="I45" s="3"/>
    </row>
    <row r="46" spans="1:13" ht="15" x14ac:dyDescent="0.2">
      <c r="A46" s="3"/>
      <c r="B46" s="3"/>
      <c r="C46" s="3"/>
      <c r="D46" s="3"/>
      <c r="E46" s="3"/>
      <c r="F46" s="3"/>
      <c r="G46" s="3"/>
      <c r="H46" s="3"/>
      <c r="I46" s="3"/>
    </row>
    <row r="47" spans="1:13" ht="15" x14ac:dyDescent="0.2">
      <c r="A47" s="3"/>
      <c r="B47" s="3"/>
      <c r="C47" s="3"/>
      <c r="D47" s="3"/>
      <c r="E47" s="3"/>
      <c r="F47" s="3"/>
      <c r="G47" s="3"/>
      <c r="H47" s="3"/>
      <c r="I47" s="3"/>
    </row>
    <row r="48" spans="1:13" ht="15" x14ac:dyDescent="0.2">
      <c r="A48" s="3"/>
      <c r="B48" s="3"/>
      <c r="C48" s="3"/>
      <c r="D48" s="3"/>
      <c r="E48" s="3"/>
      <c r="F48" s="3"/>
      <c r="G48" s="3"/>
      <c r="H48" s="3"/>
      <c r="I48" s="3"/>
    </row>
    <row r="49" spans="1:9" ht="15" x14ac:dyDescent="0.2">
      <c r="A49" s="3"/>
      <c r="B49" s="3"/>
      <c r="C49" s="3"/>
      <c r="D49" s="3"/>
      <c r="E49" s="3"/>
      <c r="F49" s="3"/>
      <c r="G49" s="3"/>
      <c r="H49" s="3"/>
      <c r="I49" s="3"/>
    </row>
    <row r="50" spans="1:9" ht="15" x14ac:dyDescent="0.2">
      <c r="A50" s="3"/>
      <c r="B50" s="3"/>
      <c r="C50" s="3"/>
      <c r="D50" s="3"/>
      <c r="E50" s="3"/>
      <c r="F50" s="3"/>
      <c r="G50" s="3"/>
      <c r="H50" s="3"/>
      <c r="I50" s="3"/>
    </row>
    <row r="51" spans="1:9" ht="15" x14ac:dyDescent="0.2">
      <c r="A51" s="3"/>
      <c r="B51" s="3"/>
      <c r="C51" s="3"/>
      <c r="D51" s="3"/>
      <c r="E51" s="3"/>
      <c r="F51" s="3"/>
      <c r="G51" s="3"/>
      <c r="H51" s="3"/>
      <c r="I51" s="3"/>
    </row>
    <row r="52" spans="1:9" ht="15" x14ac:dyDescent="0.2">
      <c r="A52" s="3"/>
      <c r="B52" s="3"/>
      <c r="C52" s="3"/>
      <c r="D52" s="3"/>
      <c r="E52" s="3"/>
      <c r="F52" s="3"/>
      <c r="G52" s="3"/>
      <c r="H52" s="3"/>
      <c r="I52" s="3"/>
    </row>
  </sheetData>
  <sheetProtection selectLockedCells="1"/>
  <mergeCells count="5">
    <mergeCell ref="A1:I1"/>
    <mergeCell ref="A5:E5"/>
    <mergeCell ref="D4:F4"/>
    <mergeCell ref="A4:B4"/>
    <mergeCell ref="A2:G2"/>
  </mergeCells>
  <pageMargins left="0.15748031496062992" right="0.31496062992125984" top="0.93" bottom="0.31" header="0.18" footer="0.6"/>
  <pageSetup paperSize="9" scale="69" fitToHeight="6" orientation="landscape" r:id="rId1"/>
  <headerFooter differentFirst="1">
    <oddHeader>&amp;CAnlage 4</oddHeader>
    <oddFooter>&amp;RSeite &amp;P
von &amp;N</oddFooter>
    <firstFooter>&amp;RSeite &amp;P
von 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8</vt:i4>
      </vt:variant>
    </vt:vector>
  </HeadingPairs>
  <TitlesOfParts>
    <vt:vector size="13" baseType="lpstr">
      <vt:lpstr>Anlage 1 A</vt:lpstr>
      <vt:lpstr>Anlage 1 B</vt:lpstr>
      <vt:lpstr>Anlage 1 C</vt:lpstr>
      <vt:lpstr>Anlage 1 D</vt:lpstr>
      <vt:lpstr>Anlage 1 E</vt:lpstr>
      <vt:lpstr>'Anlage 1 A'!Druckbereich</vt:lpstr>
      <vt:lpstr>'Anlage 1 B'!Druckbereich</vt:lpstr>
      <vt:lpstr>'Anlage 1 D'!Druckbereich</vt:lpstr>
      <vt:lpstr>'Anlage 1 E'!Druckbereich</vt:lpstr>
      <vt:lpstr>'Anlage 1 A'!Drucktitel</vt:lpstr>
      <vt:lpstr>'Anlage 1 D'!Drucktitel</vt:lpstr>
      <vt:lpstr>'Anlage 1 E'!Drucktitel</vt:lpstr>
      <vt:lpstr>'Anlage 1 C'!Text1</vt:lpstr>
    </vt:vector>
  </TitlesOfParts>
  <Company>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Bentlage, Sascha</dc:creator>
  <cp:lastModifiedBy>Grünberg, Maraike</cp:lastModifiedBy>
  <cp:lastPrinted>2024-07-02T07:17:55Z</cp:lastPrinted>
  <dcterms:created xsi:type="dcterms:W3CDTF">2017-08-08T06:55:24Z</dcterms:created>
  <dcterms:modified xsi:type="dcterms:W3CDTF">2024-07-08T05:12:16Z</dcterms:modified>
</cp:coreProperties>
</file>