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r2057\Desktop\"/>
    </mc:Choice>
  </mc:AlternateContent>
  <workbookProtection workbookAlgorithmName="SHA-512" workbookHashValue="9h1yT0riQ6pVNmJYzNOFgRAjpH6q/K0bHFc97PerucL1bYy3QNmE7AV9wQIQnIxrevuX0F8mxlI4GlDx5wzVNA==" workbookSaltValue="UOCPdd1WOtc7YnGf+SC1lg==" workbookSpinCount="100000" lockStructure="1"/>
  <bookViews>
    <workbookView xWindow="0" yWindow="0" windowWidth="19200" windowHeight="7485"/>
  </bookViews>
  <sheets>
    <sheet name="Verwendungsnachweis" sheetId="1" r:id="rId1"/>
    <sheet name="Tabelle2" sheetId="2" state="hidden" r:id="rId2"/>
    <sheet name="Tabelle3" sheetId="3" state="hidden" r:id="rId3"/>
    <sheet name="Tabelle1" sheetId="4" state="hidden" r:id="rId4"/>
    <sheet name="Tabelle4" sheetId="5" state="hidden" r:id="rId5"/>
    <sheet name="Tabelle5" sheetId="6" state="hidden" r:id="rId6"/>
  </sheets>
  <definedNames>
    <definedName name="_xlnm.Print_Area" localSheetId="0">Verwendungsnachweis!$A$1:$M$95</definedName>
  </definedNames>
  <calcPr calcId="162913"/>
  <customWorkbookViews>
    <customWorkbookView name="Zimmermann, Regina - Persönliche Ansicht" guid="{32D26F4F-430F-4E58-B3A3-C8E0D59727BC}" mergeInterval="0" personalView="1" maximized="1" windowWidth="1676" windowHeight="765" activeSheetId="1" showComments="commIndAndComment"/>
  </customWorkbookViews>
</workbook>
</file>

<file path=xl/calcChain.xml><?xml version="1.0" encoding="utf-8"?>
<calcChain xmlns="http://schemas.openxmlformats.org/spreadsheetml/2006/main">
  <c r="J57" i="1" l="1"/>
  <c r="I57" i="1"/>
  <c r="J56" i="1" l="1"/>
  <c r="J49" i="1"/>
  <c r="L43" i="1" l="1"/>
  <c r="C33" i="1"/>
  <c r="C62" i="1" l="1"/>
  <c r="A62" i="1"/>
  <c r="K57" i="1" l="1"/>
  <c r="L51" i="1"/>
  <c r="L52" i="1"/>
  <c r="L53" i="1"/>
  <c r="L54" i="1"/>
  <c r="L55" i="1"/>
  <c r="L50" i="1"/>
  <c r="L48" i="1"/>
  <c r="L47" i="1"/>
  <c r="L46" i="1"/>
  <c r="L45" i="1"/>
  <c r="L44" i="1"/>
  <c r="I62" i="1"/>
  <c r="L56" i="1" l="1"/>
  <c r="M50" i="1" l="1"/>
  <c r="K62" i="1"/>
  <c r="L49" i="1" l="1"/>
  <c r="M43" i="1" l="1"/>
  <c r="M57" i="1" s="1"/>
  <c r="J69" i="1" s="1"/>
  <c r="L57" i="1"/>
  <c r="E33" i="1"/>
</calcChain>
</file>

<file path=xl/sharedStrings.xml><?xml version="1.0" encoding="utf-8"?>
<sst xmlns="http://schemas.openxmlformats.org/spreadsheetml/2006/main" count="78" uniqueCount="71">
  <si>
    <t>Vor- und Zuname</t>
  </si>
  <si>
    <t>Summe</t>
  </si>
  <si>
    <t>SFKA</t>
  </si>
  <si>
    <t>VFKA</t>
  </si>
  <si>
    <t>a</t>
  </si>
  <si>
    <t>b</t>
  </si>
  <si>
    <t>III. Bestätigungen</t>
  </si>
  <si>
    <t>(Ort, Datum)</t>
  </si>
  <si>
    <t>(rechtsverbindliche Unterschrift)</t>
  </si>
  <si>
    <t>(Zuwendungsempfänger/in)</t>
  </si>
  <si>
    <t>Bezirksregierung Arnsberg</t>
  </si>
  <si>
    <t>Seibertzstraße 1</t>
  </si>
  <si>
    <t>59821 Arnsberg</t>
  </si>
  <si>
    <t>Durch Zuwendungs- und ggf. Änderungsbescheid/e der Bezirksregierung Arnsberg</t>
  </si>
  <si>
    <t>über</t>
  </si>
  <si>
    <t>Ausgabenart</t>
  </si>
  <si>
    <t>I. Sachbericht/ Förderprogrammcontrolling</t>
  </si>
  <si>
    <t xml:space="preserve">1. Die obligatorische Teilnahme am Förderprogrammcontrolling ersetzt den Sachbericht. 
</t>
  </si>
  <si>
    <t xml:space="preserve">2. Das Berichtsjahr im Förderprogrammcontrolling wurde am </t>
  </si>
  <si>
    <t>(Name, Funktion)</t>
  </si>
  <si>
    <t>Landrätin</t>
  </si>
  <si>
    <t>Landrat</t>
  </si>
  <si>
    <t>Oberbürgermeisterin</t>
  </si>
  <si>
    <t>Oberbürgermeister</t>
  </si>
  <si>
    <t>der</t>
  </si>
  <si>
    <t>des</t>
  </si>
  <si>
    <t>Städteregionsrat</t>
  </si>
  <si>
    <t>Sachausgaben gemäß Richtlinie</t>
  </si>
  <si>
    <t>Personalausgaben gemäß Richtlinie</t>
  </si>
  <si>
    <t>Personal gemäß Richtlinie</t>
  </si>
  <si>
    <t xml:space="preserve">Sachausgaben gemäß Richtlinie  </t>
  </si>
  <si>
    <t xml:space="preserve">Es wird bestätigt, dass
- die Allgemeinen und Besonderen Nebenbestimmungen des Zuwendungsbescheids beachtet wurden,
- die Ausgaben notwendig waren, wirtschaftlich und sparsam verfahren worden ist und die Angaben im Verwendungsnachweis mit den Büchern und Belegen übereinstimmen,
- die Inventarisierung der mit der Zuwendung beschafften Gegenstände -soweit nach GemHVO bzw. Zuwendungsbescheid vorgesehen- vorgenommen wurde,
- die für Sachausgaben erhaltenen Landesmittel entsprechend der o.g. Richtlinie verwendet wurden,
- Einnahmen durch Spenden, Leistungen Dritter und andere öffentlichen Förderungen für den Zuwendungszweck </t>
  </si>
  <si>
    <t>Max. Festbetrag
pro Jahr
und Stelle
gem. 
Richtlinie
in €</t>
  </si>
  <si>
    <t>1. FK-
Stelle</t>
  </si>
  <si>
    <t>2. FK-
Stelle</t>
  </si>
  <si>
    <t>insgesamt:</t>
  </si>
  <si>
    <t xml:space="preserve"> erfolgt.</t>
  </si>
  <si>
    <r>
      <t xml:space="preserve">   </t>
    </r>
    <r>
      <rPr>
        <b/>
        <u/>
        <sz val="11"/>
        <color theme="1"/>
        <rFont val="Calibri"/>
        <family val="2"/>
        <scheme val="minor"/>
      </rPr>
      <t>nicht</t>
    </r>
    <r>
      <rPr>
        <b/>
        <sz val="11"/>
        <color theme="1"/>
        <rFont val="Calibri"/>
        <family val="2"/>
        <scheme val="minor"/>
      </rPr>
      <t xml:space="preserve"> vorlagen                                 bzw. in Höhe von</t>
    </r>
  </si>
  <si>
    <t xml:space="preserve">           vom</t>
  </si>
  <si>
    <t xml:space="preserve">Bildungsabschluss/ Qualifikation/
beschäftigt
 als SF/ VF </t>
  </si>
  <si>
    <t xml:space="preserve">     abgeschlossen (mit Ausnahme des kommunalen Beitrags).</t>
  </si>
  <si>
    <t>Weitere Auskünfte zum VN erteilt (Name, Tel.-Nr., E-Mail):</t>
  </si>
  <si>
    <r>
      <t>Diese Mittel teilen sich wie folgt auf</t>
    </r>
    <r>
      <rPr>
        <sz val="11"/>
        <rFont val="Calibri"/>
        <family val="2"/>
        <scheme val="minor"/>
      </rPr>
      <t>:</t>
    </r>
  </si>
  <si>
    <r>
      <t>bewilligt</t>
    </r>
    <r>
      <rPr>
        <b/>
        <sz val="11"/>
        <color theme="1"/>
        <rFont val="Calibri"/>
        <family val="2"/>
        <scheme val="minor"/>
      </rPr>
      <t xml:space="preserve">
in €</t>
    </r>
  </si>
  <si>
    <t>erhalten 
in €</t>
  </si>
  <si>
    <r>
      <t>bewilligte
Fachkraft-
stelle (n)</t>
    </r>
    <r>
      <rPr>
        <b/>
        <strike/>
        <sz val="10"/>
        <color theme="1"/>
        <rFont val="Calibri"/>
        <family val="2"/>
        <scheme val="minor"/>
      </rPr>
      <t xml:space="preserve">
 </t>
    </r>
  </si>
  <si>
    <t xml:space="preserve">erhaltene Zuweisung in €
 </t>
  </si>
  <si>
    <t>bewilligte Zuweisung gem. Bescheid in €</t>
  </si>
  <si>
    <t xml:space="preserve"> ist bereits am </t>
  </si>
  <si>
    <r>
      <t xml:space="preserve"> vorlagen.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</si>
  <si>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 xml:space="preserve">insgesamt tatsächlich entstandene &amp; förderfähige Sachausgaben in €
</t>
  </si>
  <si>
    <t xml:space="preserve">Minderausgaben in €
</t>
  </si>
  <si>
    <r>
      <t xml:space="preserve">landes-
geför-
derter Stellen-anteil 
im KI </t>
    </r>
    <r>
      <rPr>
        <b/>
        <i/>
        <vertAlign val="superscript"/>
        <sz val="10"/>
        <color theme="1"/>
        <rFont val="Calibri"/>
        <family val="2"/>
        <scheme val="minor"/>
      </rPr>
      <t>2</t>
    </r>
  </si>
  <si>
    <r>
      <t xml:space="preserve">
bewilligte Zuweisung</t>
    </r>
    <r>
      <rPr>
        <b/>
        <u/>
        <sz val="10"/>
        <rFont val="Calibri"/>
        <family val="2"/>
        <scheme val="minor"/>
      </rPr>
      <t xml:space="preserve"> je Stelle</t>
    </r>
    <r>
      <rPr>
        <b/>
        <sz val="10"/>
        <rFont val="Calibri"/>
        <family val="2"/>
        <scheme val="minor"/>
      </rPr>
      <t xml:space="preserve">
gem. Bescheid
 in €
</t>
    </r>
  </si>
  <si>
    <r>
      <t xml:space="preserve">zustehende Zuweisung  </t>
    </r>
    <r>
      <rPr>
        <b/>
        <sz val="10"/>
        <rFont val="Calibri"/>
        <family val="2"/>
        <scheme val="minor"/>
      </rPr>
      <t>in €</t>
    </r>
    <r>
      <rPr>
        <b/>
        <sz val="10"/>
        <color theme="1"/>
        <rFont val="Calibri"/>
        <family val="2"/>
        <scheme val="minor"/>
      </rPr>
      <t xml:space="preserve"> 
 </t>
    </r>
  </si>
  <si>
    <t xml:space="preserve">Die  Erstattung, der nicht verausgabten Landesmittel in Höhe von </t>
  </si>
  <si>
    <t>Anzahl der Beschäfti-gungstage im maßgeb- lichen Zeitraum (30 Tage je Monat, max. 360/Jahr)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</si>
  <si>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FK=Fachkraft, SF= Sozialpädagogische Fachkraft, VF= Verwaltungsfachkraft.
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Abhängig vom jeweiligen Vollzeitäquivalent, genaue Angaben kann Ihnen der/die zuständige Personalsachbearbeiter/in geben                 
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Personalausgaben bezogen auf den angegebenen Beschäftigungszeitraum und Stellenanteil: Beamte = Bruttogehalt + </t>
    </r>
    <r>
      <rPr>
        <u/>
        <sz val="11"/>
        <color theme="1"/>
        <rFont val="Calibri"/>
        <family val="2"/>
        <scheme val="minor"/>
      </rPr>
      <t xml:space="preserve">max. </t>
    </r>
    <r>
      <rPr>
        <sz val="11"/>
        <color theme="1"/>
        <rFont val="Calibri"/>
        <family val="2"/>
        <scheme val="minor"/>
      </rPr>
      <t xml:space="preserve">30% Versorgungszuschlag ohne Beihilfe, Angestellte/ Beschäftigte = Bruttogehalt + Sozialversicherungsbeiträge des Arbeitgebers + Zusatzversorgung Rente (VBL) + Vermögenswirksame Leistungen + evtl. weitere (zu erläuternde) gesetzliche oder tarifvertragliche Verpflichtungen des Arbeitgebers                       
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Nicht Zutreffendes bitte streichen
</t>
    </r>
    <r>
      <rPr>
        <vertAlign val="superscript"/>
        <sz val="11"/>
        <color theme="1"/>
        <rFont val="Calibri"/>
        <family val="2"/>
        <scheme val="minor"/>
      </rPr>
      <t/>
    </r>
  </si>
  <si>
    <r>
      <t>tatsächlich entstandene Personalaus-gaben ohne Gemeinkosten entsprechend des angegebe-nen Stellenan-teils und Beschäftigungs-zeitraums</t>
    </r>
    <r>
      <rPr>
        <b/>
        <vertAlign val="superscript"/>
        <sz val="10"/>
        <color theme="1"/>
        <rFont val="Calibri"/>
        <family val="2"/>
        <scheme val="minor"/>
      </rPr>
      <t xml:space="preserve">3 </t>
    </r>
  </si>
  <si>
    <t xml:space="preserve">zustehende Zuweisung 
(Festbetrag x Stellenanteil x Beschäftigungs-
tage : 360;
jedoch max.
tatsächlich
entstandene
Ausgaben 
gem. Spalte 9)
</t>
  </si>
  <si>
    <t>Minderaus-gaben (erhaltene Zuweisung abzgl. zustehender
Zuweisung)
 in €</t>
  </si>
  <si>
    <t xml:space="preserve">ausgezahlt. </t>
  </si>
  <si>
    <t xml:space="preserve">ERGEBNIS (Minderausgaben Personal- &amp; Sachausgaben abzgl. bereits erfolgter freiwilliger Erstattungen) </t>
  </si>
  <si>
    <t>Dezernat 36</t>
  </si>
  <si>
    <t xml:space="preserve">   Az.: 36.30.02-004/2022-</t>
  </si>
  <si>
    <t>Gewährung von Zuwendungen an Kreise und kreisfreie Städte gemäß der "Richtlinie für die Förderung Kommunaler Integrationszentren vom 10.03.2023"</t>
  </si>
  <si>
    <t>wurden zur Finanzierung der o. a. Maßnahme im HHJ 2023 insgesamt</t>
  </si>
  <si>
    <t>II. Zahlenmäßiger Nachweis für das Haushaltsjahr 2023</t>
  </si>
  <si>
    <t>Datumsgenaue Beschäftigungszeit innerhalb des Durchführungszeit-raums von … bis … einschließlich (für das Jahr 2023)</t>
  </si>
  <si>
    <t>erhaltene
Landeszu-
weisung
im HHJ 2023
in €</t>
  </si>
  <si>
    <t>Verwendungsnachweis KOMM-AN KI NRW PT-I HHJ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</si>
</sst>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7">
    <xf numFmtId="0" fontId="0" fillId="0" borderId="0" xfId="0"/>
    <xf numFmtId="165" fontId="0" fillId="0" borderId="0" xfId="0" applyNumberFormat="1"/>
    <xf numFmtId="0" fontId="0" fillId="0" borderId="0" xfId="0" applyProtection="1"/>
    <xf numFmtId="0" fontId="0" fillId="0" borderId="0" xfId="0" applyFill="1" applyAlignment="1" applyProtection="1"/>
    <xf numFmtId="0" fontId="3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164" fontId="2" fillId="0" borderId="0" xfId="1" applyFont="1" applyFill="1" applyBorder="1" applyAlignment="1" applyProtection="1">
      <alignment horizontal="right" wrapText="1"/>
    </xf>
    <xf numFmtId="164" fontId="2" fillId="0" borderId="0" xfId="1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wrapText="1"/>
    </xf>
    <xf numFmtId="164" fontId="0" fillId="0" borderId="0" xfId="1" applyFont="1" applyFill="1" applyBorder="1" applyAlignment="1" applyProtection="1">
      <alignment horizontal="right" wrapText="1"/>
    </xf>
    <xf numFmtId="0" fontId="0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8" fillId="0" borderId="0" xfId="0" applyFont="1" applyFill="1" applyProtection="1"/>
    <xf numFmtId="0" fontId="0" fillId="0" borderId="0" xfId="0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5" fontId="4" fillId="0" borderId="0" xfId="0" applyNumberFormat="1" applyFont="1" applyAlignment="1" applyProtection="1"/>
    <xf numFmtId="0" fontId="4" fillId="0" borderId="0" xfId="0" applyFont="1" applyAlignment="1" applyProtection="1"/>
    <xf numFmtId="165" fontId="4" fillId="0" borderId="0" xfId="0" applyNumberFormat="1" applyFont="1" applyAlignment="1" applyProtection="1">
      <alignment horizontal="center"/>
    </xf>
    <xf numFmtId="0" fontId="2" fillId="0" borderId="0" xfId="0" applyFont="1" applyProtection="1"/>
    <xf numFmtId="165" fontId="2" fillId="0" borderId="0" xfId="0" applyNumberFormat="1" applyFont="1" applyProtection="1"/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165" fontId="4" fillId="3" borderId="0" xfId="0" applyNumberFormat="1" applyFont="1" applyFill="1" applyBorder="1" applyAlignment="1" applyProtection="1">
      <alignment horizontal="left" wrapText="1"/>
    </xf>
    <xf numFmtId="14" fontId="0" fillId="3" borderId="0" xfId="1" applyNumberFormat="1" applyFont="1" applyFill="1" applyBorder="1" applyAlignment="1" applyProtection="1">
      <alignment horizontal="left" wrapText="1"/>
    </xf>
    <xf numFmtId="0" fontId="0" fillId="3" borderId="0" xfId="0" applyFill="1" applyAlignment="1" applyProtection="1">
      <alignment horizontal="right"/>
    </xf>
    <xf numFmtId="0" fontId="0" fillId="3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3" borderId="0" xfId="0" applyFill="1" applyBorder="1" applyAlignment="1" applyProtection="1">
      <alignment horizontal="center" wrapText="1"/>
    </xf>
    <xf numFmtId="165" fontId="0" fillId="3" borderId="0" xfId="0" applyNumberFormat="1" applyFill="1" applyAlignment="1" applyProtection="1">
      <alignment horizontal="left" wrapText="1"/>
    </xf>
    <xf numFmtId="14" fontId="0" fillId="3" borderId="0" xfId="0" applyNumberFormat="1" applyFill="1" applyAlignment="1" applyProtection="1">
      <alignment horizontal="left" wrapText="1"/>
    </xf>
    <xf numFmtId="165" fontId="0" fillId="3" borderId="0" xfId="0" applyNumberFormat="1" applyFill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>
      <alignment wrapText="1"/>
    </xf>
    <xf numFmtId="166" fontId="2" fillId="0" borderId="0" xfId="0" applyNumberFormat="1" applyFont="1" applyFill="1" applyBorder="1" applyAlignment="1" applyProtection="1">
      <alignment horizontal="center" wrapText="1"/>
    </xf>
    <xf numFmtId="166" fontId="2" fillId="3" borderId="0" xfId="0" applyNumberFormat="1" applyFont="1" applyFill="1" applyBorder="1" applyAlignment="1" applyProtection="1">
      <alignment horizontal="center" wrapText="1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165" fontId="2" fillId="3" borderId="0" xfId="0" applyNumberFormat="1" applyFont="1" applyFill="1" applyAlignment="1" applyProtection="1">
      <alignment horizontal="right"/>
    </xf>
    <xf numFmtId="0" fontId="0" fillId="0" borderId="0" xfId="0" applyBorder="1" applyProtection="1"/>
    <xf numFmtId="4" fontId="0" fillId="3" borderId="0" xfId="0" applyNumberFormat="1" applyFont="1" applyFill="1" applyAlignment="1" applyProtection="1"/>
    <xf numFmtId="4" fontId="2" fillId="3" borderId="0" xfId="0" applyNumberFormat="1" applyFont="1" applyFill="1" applyAlignment="1" applyProtection="1">
      <alignment horizontal="right"/>
    </xf>
    <xf numFmtId="14" fontId="2" fillId="3" borderId="0" xfId="0" applyNumberFormat="1" applyFont="1" applyFill="1" applyAlignment="1" applyProtection="1">
      <alignment horizontal="center" wrapText="1"/>
    </xf>
    <xf numFmtId="14" fontId="2" fillId="3" borderId="1" xfId="0" applyNumberFormat="1" applyFont="1" applyFill="1" applyBorder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3" borderId="0" xfId="0" applyNumberFormat="1" applyFill="1" applyBorder="1" applyAlignment="1" applyProtection="1">
      <alignment wrapText="1"/>
    </xf>
    <xf numFmtId="0" fontId="8" fillId="3" borderId="0" xfId="1" applyNumberFormat="1" applyFont="1" applyFill="1" applyBorder="1" applyAlignment="1" applyProtection="1">
      <alignment horizontal="center" wrapText="1"/>
    </xf>
    <xf numFmtId="0" fontId="0" fillId="3" borderId="0" xfId="0" applyNumberFormat="1" applyFill="1" applyBorder="1" applyAlignment="1" applyProtection="1">
      <alignment horizontal="center" wrapText="1"/>
    </xf>
    <xf numFmtId="0" fontId="8" fillId="3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/>
    <xf numFmtId="0" fontId="1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16" fillId="0" borderId="0" xfId="0" applyFont="1" applyAlignment="1" applyProtection="1">
      <alignment vertical="center" wrapText="1"/>
    </xf>
    <xf numFmtId="0" fontId="9" fillId="2" borderId="22" xfId="0" applyFont="1" applyFill="1" applyBorder="1" applyAlignment="1" applyProtection="1">
      <alignment horizontal="center" wrapText="1"/>
    </xf>
    <xf numFmtId="0" fontId="9" fillId="2" borderId="29" xfId="0" applyFont="1" applyFill="1" applyBorder="1" applyAlignment="1" applyProtection="1">
      <alignment horizontal="center" wrapText="1"/>
    </xf>
    <xf numFmtId="0" fontId="22" fillId="3" borderId="35" xfId="0" applyFont="1" applyFill="1" applyBorder="1" applyAlignment="1" applyProtection="1">
      <alignment horizontal="center" wrapText="1"/>
      <protection locked="0"/>
    </xf>
    <xf numFmtId="44" fontId="22" fillId="3" borderId="35" xfId="1" applyNumberFormat="1" applyFont="1" applyFill="1" applyBorder="1" applyAlignment="1" applyProtection="1">
      <alignment horizontal="center" wrapText="1"/>
      <protection locked="0"/>
    </xf>
    <xf numFmtId="44" fontId="22" fillId="2" borderId="11" xfId="1" applyNumberFormat="1" applyFont="1" applyFill="1" applyBorder="1" applyAlignment="1" applyProtection="1">
      <alignment horizontal="right" wrapText="1"/>
    </xf>
    <xf numFmtId="0" fontId="22" fillId="3" borderId="1" xfId="0" applyFont="1" applyFill="1" applyBorder="1" applyAlignment="1" applyProtection="1">
      <alignment horizontal="center" wrapText="1"/>
      <protection locked="0"/>
    </xf>
    <xf numFmtId="44" fontId="22" fillId="3" borderId="1" xfId="1" applyNumberFormat="1" applyFont="1" applyFill="1" applyBorder="1" applyAlignment="1" applyProtection="1">
      <alignment horizontal="center" wrapText="1"/>
      <protection locked="0"/>
    </xf>
    <xf numFmtId="44" fontId="22" fillId="2" borderId="8" xfId="1" applyNumberFormat="1" applyFont="1" applyFill="1" applyBorder="1" applyAlignment="1" applyProtection="1">
      <alignment horizontal="right" wrapText="1"/>
    </xf>
    <xf numFmtId="44" fontId="22" fillId="3" borderId="1" xfId="1" applyNumberFormat="1" applyFont="1" applyFill="1" applyBorder="1" applyAlignment="1" applyProtection="1">
      <alignment horizontal="right" wrapText="1"/>
      <protection locked="0"/>
    </xf>
    <xf numFmtId="44" fontId="22" fillId="3" borderId="19" xfId="1" applyNumberFormat="1" applyFont="1" applyFill="1" applyBorder="1" applyAlignment="1" applyProtection="1">
      <alignment horizontal="right" wrapText="1"/>
      <protection locked="0"/>
    </xf>
    <xf numFmtId="44" fontId="22" fillId="2" borderId="36" xfId="1" applyNumberFormat="1" applyFont="1" applyFill="1" applyBorder="1" applyAlignment="1" applyProtection="1">
      <alignment horizontal="right" wrapText="1"/>
    </xf>
    <xf numFmtId="0" fontId="22" fillId="3" borderId="19" xfId="0" applyFont="1" applyFill="1" applyBorder="1" applyAlignment="1" applyProtection="1">
      <alignment horizontal="center" wrapText="1"/>
      <protection locked="0"/>
    </xf>
    <xf numFmtId="44" fontId="9" fillId="2" borderId="45" xfId="0" applyNumberFormat="1" applyFont="1" applyFill="1" applyBorder="1" applyAlignment="1" applyProtection="1">
      <alignment horizontal="center" wrapText="1"/>
    </xf>
    <xf numFmtId="44" fontId="9" fillId="2" borderId="26" xfId="0" applyNumberFormat="1" applyFont="1" applyFill="1" applyBorder="1" applyAlignment="1" applyProtection="1">
      <alignment horizontal="center" wrapText="1"/>
    </xf>
    <xf numFmtId="44" fontId="22" fillId="3" borderId="44" xfId="1" applyNumberFormat="1" applyFont="1" applyFill="1" applyBorder="1" applyAlignment="1" applyProtection="1">
      <alignment horizontal="right" wrapText="1"/>
      <protection locked="0"/>
    </xf>
    <xf numFmtId="44" fontId="9" fillId="3" borderId="1" xfId="1" applyNumberFormat="1" applyFont="1" applyFill="1" applyBorder="1" applyAlignment="1" applyProtection="1">
      <alignment horizontal="right" wrapText="1"/>
      <protection locked="0"/>
    </xf>
    <xf numFmtId="0" fontId="22" fillId="3" borderId="5" xfId="0" applyFont="1" applyFill="1" applyBorder="1" applyAlignment="1" applyProtection="1">
      <alignment horizontal="center" wrapText="1"/>
      <protection locked="0"/>
    </xf>
    <xf numFmtId="0" fontId="22" fillId="0" borderId="20" xfId="0" applyFont="1" applyFill="1" applyBorder="1" applyAlignment="1" applyProtection="1">
      <alignment horizontal="center" wrapText="1"/>
    </xf>
    <xf numFmtId="0" fontId="9" fillId="0" borderId="20" xfId="0" applyFont="1" applyFill="1" applyBorder="1" applyAlignment="1" applyProtection="1">
      <alignment horizontal="center" wrapText="1"/>
    </xf>
    <xf numFmtId="44" fontId="9" fillId="3" borderId="20" xfId="0" applyNumberFormat="1" applyFont="1" applyFill="1" applyBorder="1" applyAlignment="1" applyProtection="1">
      <alignment horizontal="center" wrapText="1"/>
    </xf>
    <xf numFmtId="44" fontId="22" fillId="2" borderId="20" xfId="0" applyNumberFormat="1" applyFont="1" applyFill="1" applyBorder="1" applyAlignment="1" applyProtection="1">
      <alignment horizontal="center" wrapText="1"/>
    </xf>
    <xf numFmtId="44" fontId="22" fillId="2" borderId="37" xfId="0" applyNumberFormat="1" applyFont="1" applyFill="1" applyBorder="1" applyAlignment="1" applyProtection="1">
      <alignment horizontal="center" wrapText="1"/>
    </xf>
    <xf numFmtId="44" fontId="18" fillId="4" borderId="47" xfId="0" applyNumberFormat="1" applyFont="1" applyFill="1" applyBorder="1" applyAlignment="1" applyProtection="1">
      <alignment horizontal="center" wrapText="1"/>
    </xf>
    <xf numFmtId="0" fontId="9" fillId="2" borderId="16" xfId="0" applyFont="1" applyFill="1" applyBorder="1" applyAlignment="1" applyProtection="1">
      <alignment horizontal="left" vertical="top" wrapText="1"/>
    </xf>
    <xf numFmtId="0" fontId="18" fillId="2" borderId="17" xfId="0" applyFont="1" applyFill="1" applyBorder="1" applyAlignment="1" applyProtection="1">
      <alignment horizontal="left" vertical="top" wrapText="1"/>
    </xf>
    <xf numFmtId="0" fontId="9" fillId="2" borderId="17" xfId="0" applyFont="1" applyFill="1" applyBorder="1" applyAlignment="1" applyProtection="1">
      <alignment horizontal="left" vertical="top" wrapText="1"/>
    </xf>
    <xf numFmtId="0" fontId="9" fillId="2" borderId="3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1" fillId="3" borderId="0" xfId="0" applyFont="1" applyFill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/>
    <xf numFmtId="0" fontId="9" fillId="2" borderId="24" xfId="0" applyFont="1" applyFill="1" applyBorder="1" applyAlignment="1" applyProtection="1">
      <alignment horizontal="center" wrapText="1"/>
    </xf>
    <xf numFmtId="0" fontId="9" fillId="2" borderId="32" xfId="0" applyFont="1" applyFill="1" applyBorder="1" applyAlignment="1" applyProtection="1">
      <alignment horizontal="left" vertical="top" wrapText="1"/>
    </xf>
    <xf numFmtId="0" fontId="22" fillId="3" borderId="10" xfId="0" applyFont="1" applyFill="1" applyBorder="1" applyAlignment="1" applyProtection="1">
      <alignment horizontal="left" vertical="top" wrapText="1"/>
      <protection locked="0"/>
    </xf>
    <xf numFmtId="0" fontId="22" fillId="3" borderId="7" xfId="0" applyFont="1" applyFill="1" applyBorder="1" applyAlignment="1" applyProtection="1">
      <alignment horizontal="left" vertical="top" wrapText="1"/>
      <protection locked="0"/>
    </xf>
    <xf numFmtId="0" fontId="23" fillId="3" borderId="39" xfId="0" applyFont="1" applyFill="1" applyBorder="1" applyAlignment="1" applyProtection="1">
      <alignment horizontal="left" vertical="top" wrapText="1"/>
      <protection locked="0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wrapText="1"/>
    </xf>
    <xf numFmtId="0" fontId="9" fillId="2" borderId="45" xfId="0" applyFont="1" applyFill="1" applyBorder="1" applyAlignment="1" applyProtection="1">
      <alignment horizontal="center" wrapText="1"/>
    </xf>
    <xf numFmtId="0" fontId="22" fillId="0" borderId="47" xfId="0" applyFont="1" applyFill="1" applyBorder="1" applyAlignment="1" applyProtection="1">
      <alignment horizontal="center" wrapText="1"/>
    </xf>
    <xf numFmtId="165" fontId="0" fillId="3" borderId="55" xfId="0" applyNumberFormat="1" applyFill="1" applyBorder="1" applyAlignment="1" applyProtection="1">
      <alignment wrapText="1"/>
      <protection locked="0"/>
    </xf>
    <xf numFmtId="165" fontId="0" fillId="3" borderId="56" xfId="0" applyNumberFormat="1" applyFill="1" applyBorder="1" applyAlignment="1" applyProtection="1">
      <alignment wrapText="1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44" fontId="18" fillId="2" borderId="46" xfId="0" applyNumberFormat="1" applyFont="1" applyFill="1" applyBorder="1" applyAlignment="1" applyProtection="1">
      <alignment horizontal="center" vertical="center" wrapText="1"/>
    </xf>
    <xf numFmtId="44" fontId="18" fillId="2" borderId="16" xfId="0" applyNumberFormat="1" applyFont="1" applyFill="1" applyBorder="1" applyAlignment="1" applyProtection="1">
      <alignment horizontal="center" vertical="center" wrapText="1"/>
    </xf>
    <xf numFmtId="44" fontId="18" fillId="2" borderId="47" xfId="0" applyNumberFormat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left" vertical="top" wrapText="1"/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0" fontId="22" fillId="3" borderId="5" xfId="0" applyFont="1" applyFill="1" applyBorder="1" applyAlignment="1" applyProtection="1">
      <alignment horizontal="left" vertical="top" wrapText="1"/>
      <protection locked="0"/>
    </xf>
    <xf numFmtId="0" fontId="22" fillId="3" borderId="5" xfId="0" applyFont="1" applyFill="1" applyBorder="1" applyAlignment="1" applyProtection="1">
      <alignment wrapText="1"/>
      <protection locked="0"/>
    </xf>
    <xf numFmtId="44" fontId="22" fillId="2" borderId="35" xfId="0" applyNumberFormat="1" applyFont="1" applyFill="1" applyBorder="1" applyAlignment="1" applyProtection="1">
      <alignment horizontal="center" vertical="center"/>
    </xf>
    <xf numFmtId="44" fontId="22" fillId="2" borderId="1" xfId="0" applyNumberFormat="1" applyFont="1" applyFill="1" applyBorder="1" applyAlignment="1" applyProtection="1">
      <alignment horizontal="center" vertical="center"/>
    </xf>
    <xf numFmtId="44" fontId="22" fillId="2" borderId="19" xfId="0" applyNumberFormat="1" applyFont="1" applyFill="1" applyBorder="1" applyAlignment="1" applyProtection="1">
      <alignment horizontal="center" vertical="center"/>
    </xf>
    <xf numFmtId="44" fontId="22" fillId="3" borderId="35" xfId="0" applyNumberFormat="1" applyFont="1" applyFill="1" applyBorder="1" applyAlignment="1" applyProtection="1">
      <alignment horizontal="center" vertical="center" wrapText="1"/>
      <protection locked="0"/>
    </xf>
    <xf numFmtId="44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22" fillId="3" borderId="36" xfId="0" applyNumberFormat="1" applyFont="1" applyFill="1" applyBorder="1" applyAlignment="1" applyProtection="1">
      <alignment horizontal="center" vertical="center" wrapText="1"/>
      <protection locked="0"/>
    </xf>
    <xf numFmtId="44" fontId="22" fillId="2" borderId="30" xfId="0" applyNumberFormat="1" applyFont="1" applyFill="1" applyBorder="1" applyAlignment="1" applyProtection="1">
      <alignment horizontal="center" vertical="center" wrapText="1"/>
    </xf>
    <xf numFmtId="44" fontId="22" fillId="2" borderId="17" xfId="0" applyNumberFormat="1" applyFont="1" applyFill="1" applyBorder="1" applyAlignment="1" applyProtection="1">
      <alignment horizontal="center" vertical="center" wrapText="1"/>
    </xf>
    <xf numFmtId="44" fontId="22" fillId="2" borderId="20" xfId="0" applyNumberFormat="1" applyFont="1" applyFill="1" applyBorder="1" applyAlignment="1" applyProtection="1">
      <alignment horizontal="center" vertical="center" wrapText="1"/>
    </xf>
    <xf numFmtId="44" fontId="22" fillId="3" borderId="30" xfId="0" applyNumberFormat="1" applyFont="1" applyFill="1" applyBorder="1" applyAlignment="1" applyProtection="1">
      <alignment vertical="center" wrapText="1"/>
      <protection locked="0"/>
    </xf>
    <xf numFmtId="44" fontId="22" fillId="3" borderId="17" xfId="0" applyNumberFormat="1" applyFont="1" applyFill="1" applyBorder="1" applyAlignment="1" applyProtection="1">
      <alignment vertical="center" wrapText="1"/>
      <protection locked="0"/>
    </xf>
    <xf numFmtId="44" fontId="22" fillId="3" borderId="37" xfId="0" applyNumberFormat="1" applyFont="1" applyFill="1" applyBorder="1" applyAlignment="1" applyProtection="1">
      <alignment vertical="center" wrapText="1"/>
      <protection locked="0"/>
    </xf>
    <xf numFmtId="44" fontId="22" fillId="3" borderId="30" xfId="1" applyNumberFormat="1" applyFont="1" applyFill="1" applyBorder="1" applyAlignment="1" applyProtection="1">
      <alignment horizontal="center" vertical="center" wrapText="1"/>
      <protection locked="0"/>
    </xf>
    <xf numFmtId="44" fontId="22" fillId="3" borderId="17" xfId="1" applyNumberFormat="1" applyFont="1" applyFill="1" applyBorder="1" applyAlignment="1" applyProtection="1">
      <alignment horizontal="center" vertical="center" wrapText="1"/>
      <protection locked="0"/>
    </xf>
    <xf numFmtId="44" fontId="22" fillId="3" borderId="3" xfId="1" applyNumberFormat="1" applyFont="1" applyFill="1" applyBorder="1" applyAlignment="1" applyProtection="1">
      <alignment horizontal="center" vertical="center" wrapText="1"/>
      <protection locked="0"/>
    </xf>
    <xf numFmtId="165" fontId="1" fillId="3" borderId="15" xfId="1" applyNumberFormat="1" applyFont="1" applyFill="1" applyBorder="1" applyAlignment="1" applyProtection="1">
      <alignment horizontal="center" vertical="center" wrapText="1"/>
      <protection locked="0"/>
    </xf>
    <xf numFmtId="165" fontId="1" fillId="3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2" xfId="1" applyNumberFormat="1" applyFont="1" applyFill="1" applyBorder="1" applyAlignment="1" applyProtection="1">
      <alignment horizontal="center" vertical="center"/>
    </xf>
    <xf numFmtId="165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wrapText="1"/>
    </xf>
    <xf numFmtId="0" fontId="2" fillId="2" borderId="27" xfId="0" applyFont="1" applyFill="1" applyBorder="1" applyAlignment="1" applyProtection="1"/>
    <xf numFmtId="0" fontId="0" fillId="0" borderId="25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39" xfId="0" applyBorder="1" applyAlignment="1" applyProtection="1">
      <alignment horizontal="left"/>
    </xf>
    <xf numFmtId="0" fontId="2" fillId="2" borderId="24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0" fontId="2" fillId="3" borderId="0" xfId="0" applyFont="1" applyFill="1" applyAlignment="1" applyProtection="1"/>
    <xf numFmtId="0" fontId="2" fillId="0" borderId="0" xfId="0" applyFont="1" applyAlignment="1" applyProtection="1"/>
    <xf numFmtId="4" fontId="2" fillId="3" borderId="0" xfId="0" applyNumberFormat="1" applyFont="1" applyFill="1" applyAlignment="1" applyProtection="1">
      <alignment horizontal="right"/>
    </xf>
    <xf numFmtId="0" fontId="0" fillId="3" borderId="0" xfId="0" applyFill="1" applyAlignment="1" applyProtection="1"/>
    <xf numFmtId="0" fontId="2" fillId="3" borderId="36" xfId="0" applyFont="1" applyFill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 applyProtection="1">
      <alignment horizontal="left" vertical="top"/>
      <protection locked="0"/>
    </xf>
    <xf numFmtId="0" fontId="2" fillId="3" borderId="39" xfId="0" applyFont="1" applyFill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32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40" xfId="0" applyFont="1" applyFill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/>
    </xf>
    <xf numFmtId="165" fontId="1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1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43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left"/>
      <protection locked="0"/>
    </xf>
    <xf numFmtId="165" fontId="2" fillId="3" borderId="7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38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14" fontId="0" fillId="3" borderId="52" xfId="0" applyNumberFormat="1" applyFill="1" applyBorder="1" applyAlignment="1" applyProtection="1">
      <alignment horizontal="left" wrapText="1"/>
      <protection locked="0"/>
    </xf>
    <xf numFmtId="14" fontId="0" fillId="3" borderId="53" xfId="0" applyNumberFormat="1" applyFill="1" applyBorder="1" applyAlignment="1" applyProtection="1">
      <alignment horizontal="left" wrapText="1"/>
      <protection locked="0"/>
    </xf>
    <xf numFmtId="0" fontId="17" fillId="2" borderId="4" xfId="0" applyFont="1" applyFill="1" applyBorder="1" applyAlignment="1" applyProtection="1">
      <alignment horizontal="left" wrapText="1"/>
    </xf>
    <xf numFmtId="0" fontId="17" fillId="2" borderId="5" xfId="0" applyFont="1" applyFill="1" applyBorder="1" applyAlignment="1" applyProtection="1">
      <alignment horizontal="left" wrapText="1"/>
    </xf>
    <xf numFmtId="0" fontId="8" fillId="2" borderId="5" xfId="0" applyFont="1" applyFill="1" applyBorder="1" applyAlignment="1" applyProtection="1">
      <alignment horizontal="left" wrapText="1"/>
    </xf>
    <xf numFmtId="14" fontId="0" fillId="3" borderId="12" xfId="0" applyNumberFormat="1" applyFill="1" applyBorder="1" applyAlignment="1" applyProtection="1">
      <alignment horizontal="left" wrapText="1"/>
      <protection locked="0"/>
    </xf>
    <xf numFmtId="14" fontId="0" fillId="3" borderId="9" xfId="0" applyNumberForma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9" fillId="2" borderId="48" xfId="0" applyFont="1" applyFill="1" applyBorder="1" applyAlignment="1" applyProtection="1">
      <alignment vertical="center" wrapText="1"/>
    </xf>
    <xf numFmtId="0" fontId="9" fillId="2" borderId="49" xfId="0" applyFont="1" applyFill="1" applyBorder="1" applyAlignment="1" applyProtection="1">
      <alignment vertical="center" wrapText="1"/>
    </xf>
    <xf numFmtId="0" fontId="9" fillId="2" borderId="50" xfId="0" applyFont="1" applyFill="1" applyBorder="1" applyAlignment="1" applyProtection="1">
      <alignment vertical="center" wrapText="1"/>
    </xf>
    <xf numFmtId="165" fontId="1" fillId="3" borderId="14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18" xfId="0" applyNumberFormat="1" applyFont="1" applyFill="1" applyBorder="1" applyAlignment="1" applyProtection="1">
      <alignment horizontal="center" vertical="center"/>
      <protection locked="0"/>
    </xf>
    <xf numFmtId="165" fontId="1" fillId="3" borderId="36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42" xfId="0" applyNumberFormat="1" applyFont="1" applyFill="1" applyBorder="1" applyAlignment="1" applyProtection="1">
      <alignment horizontal="center" vertical="center"/>
      <protection locked="0"/>
    </xf>
    <xf numFmtId="165" fontId="2" fillId="2" borderId="29" xfId="0" applyNumberFormat="1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9" fillId="2" borderId="23" xfId="0" applyFont="1" applyFill="1" applyBorder="1" applyAlignment="1" applyProtection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3" xfId="0" applyFont="1" applyFill="1" applyBorder="1" applyAlignment="1" applyProtection="1">
      <alignment horizontal="left" vertical="top" wrapText="1"/>
    </xf>
    <xf numFmtId="0" fontId="9" fillId="2" borderId="24" xfId="0" applyFont="1" applyFill="1" applyBorder="1" applyAlignment="1" applyProtection="1">
      <alignment horizontal="left" vertical="top" wrapText="1"/>
    </xf>
    <xf numFmtId="0" fontId="22" fillId="3" borderId="35" xfId="0" applyFont="1" applyFill="1" applyBorder="1" applyAlignment="1" applyProtection="1">
      <alignment horizontal="left" vertical="top" wrapText="1"/>
      <protection locked="0"/>
    </xf>
    <xf numFmtId="0" fontId="22" fillId="3" borderId="35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 applyProtection="1"/>
    <xf numFmtId="0" fontId="9" fillId="2" borderId="51" xfId="0" applyFont="1" applyFill="1" applyBorder="1" applyAlignment="1" applyProtection="1">
      <alignment vertical="center" wrapText="1"/>
    </xf>
    <xf numFmtId="0" fontId="18" fillId="2" borderId="26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165" fontId="22" fillId="2" borderId="52" xfId="0" applyNumberFormat="1" applyFont="1" applyFill="1" applyBorder="1" applyAlignment="1" applyProtection="1">
      <alignment horizontal="center" vertical="center" wrapText="1"/>
    </xf>
    <xf numFmtId="165" fontId="22" fillId="2" borderId="2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22" fillId="3" borderId="37" xfId="0" applyFont="1" applyFill="1" applyBorder="1" applyAlignment="1" applyProtection="1">
      <alignment horizontal="left" vertical="top" wrapText="1"/>
      <protection locked="0"/>
    </xf>
    <xf numFmtId="0" fontId="22" fillId="3" borderId="21" xfId="0" applyFont="1" applyFill="1" applyBorder="1" applyAlignment="1">
      <alignment wrapText="1"/>
    </xf>
    <xf numFmtId="0" fontId="22" fillId="3" borderId="19" xfId="0" applyFont="1" applyFill="1" applyBorder="1" applyAlignment="1" applyProtection="1">
      <alignment horizontal="left" vertical="top" wrapText="1"/>
      <protection locked="0"/>
    </xf>
    <xf numFmtId="0" fontId="22" fillId="3" borderId="19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2" fillId="0" borderId="2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10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32" xfId="0" applyBorder="1" applyAlignment="1">
      <alignment horizontal="right" shrinkToFit="1"/>
    </xf>
    <xf numFmtId="0" fontId="0" fillId="0" borderId="0" xfId="0" applyBorder="1" applyAlignment="1" applyProtection="1">
      <alignment horizontal="left" wrapText="1"/>
    </xf>
    <xf numFmtId="0" fontId="12" fillId="3" borderId="0" xfId="0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18" fillId="2" borderId="23" xfId="0" applyFont="1" applyFill="1" applyBorder="1" applyAlignment="1" applyProtection="1">
      <alignment horizontal="center" vertical="center"/>
    </xf>
    <xf numFmtId="165" fontId="24" fillId="2" borderId="37" xfId="1" applyNumberFormat="1" applyFont="1" applyFill="1" applyBorder="1" applyAlignment="1" applyProtection="1">
      <alignment horizontal="center" vertical="center" wrapText="1"/>
    </xf>
    <xf numFmtId="165" fontId="24" fillId="2" borderId="21" xfId="1" applyNumberFormat="1" applyFont="1" applyFill="1" applyBorder="1" applyAlignment="1" applyProtection="1">
      <alignment horizontal="center" vertical="center" wrapText="1"/>
    </xf>
    <xf numFmtId="0" fontId="17" fillId="2" borderId="34" xfId="0" applyNumberFormat="1" applyFont="1" applyFill="1" applyBorder="1" applyAlignment="1" applyProtection="1">
      <alignment horizontal="center" vertical="center" wrapText="1"/>
    </xf>
    <xf numFmtId="0" fontId="17" fillId="2" borderId="35" xfId="0" applyNumberFormat="1" applyFont="1" applyFill="1" applyBorder="1" applyAlignment="1" applyProtection="1">
      <alignment horizontal="center" vertical="center" wrapText="1"/>
    </xf>
    <xf numFmtId="0" fontId="17" fillId="2" borderId="55" xfId="0" applyNumberFormat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57" xfId="0" applyNumberFormat="1" applyFont="1" applyFill="1" applyBorder="1" applyAlignment="1" applyProtection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center" vertical="center" wrapText="1"/>
    </xf>
    <xf numFmtId="165" fontId="2" fillId="2" borderId="5" xfId="0" applyNumberFormat="1" applyFont="1" applyFill="1" applyBorder="1" applyAlignment="1" applyProtection="1">
      <alignment horizontal="center" vertical="center" wrapText="1"/>
    </xf>
    <xf numFmtId="165" fontId="2" fillId="2" borderId="5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>
      <alignment wrapText="1"/>
    </xf>
    <xf numFmtId="0" fontId="9" fillId="2" borderId="23" xfId="0" applyFont="1" applyFill="1" applyBorder="1" applyAlignment="1" applyProtection="1">
      <alignment horizontal="center" vertical="center" wrapText="1"/>
    </xf>
    <xf numFmtId="0" fontId="22" fillId="2" borderId="24" xfId="0" applyFont="1" applyFill="1" applyBorder="1" applyAlignment="1" applyProtection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165" fontId="22" fillId="2" borderId="37" xfId="0" applyNumberFormat="1" applyFont="1" applyFill="1" applyBorder="1" applyAlignment="1" applyProtection="1">
      <alignment horizontal="center" vertical="center" wrapText="1"/>
    </xf>
    <xf numFmtId="165" fontId="22" fillId="0" borderId="21" xfId="0" applyNumberFormat="1" applyFont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top" wrapText="1"/>
    </xf>
    <xf numFmtId="0" fontId="24" fillId="2" borderId="54" xfId="0" applyFont="1" applyFill="1" applyBorder="1" applyAlignment="1" applyProtection="1">
      <alignment horizontal="center" vertical="top" wrapText="1"/>
    </xf>
    <xf numFmtId="0" fontId="24" fillId="2" borderId="24" xfId="0" applyFont="1" applyFill="1" applyBorder="1" applyAlignment="1" applyProtection="1">
      <alignment horizontal="center" vertical="top" wrapText="1"/>
    </xf>
    <xf numFmtId="165" fontId="22" fillId="3" borderId="37" xfId="0" applyNumberFormat="1" applyFont="1" applyFill="1" applyBorder="1" applyAlignment="1" applyProtection="1">
      <alignment horizontal="center" vertical="center" wrapText="1"/>
      <protection locked="0"/>
    </xf>
    <xf numFmtId="165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22" fillId="2" borderId="3" xfId="0" applyNumberFormat="1" applyFont="1" applyFill="1" applyBorder="1" applyAlignment="1" applyProtection="1">
      <alignment horizontal="center" vertical="center" wrapText="1"/>
    </xf>
    <xf numFmtId="165" fontId="22" fillId="2" borderId="53" xfId="0" applyNumberFormat="1" applyFont="1" applyFill="1" applyBorder="1" applyAlignment="1" applyProtection="1">
      <alignment horizontal="center" vertical="center" wrapText="1"/>
    </xf>
    <xf numFmtId="0" fontId="17" fillId="2" borderId="34" xfId="0" applyFont="1" applyFill="1" applyBorder="1" applyAlignment="1" applyProtection="1">
      <alignment horizontal="left" wrapText="1"/>
    </xf>
    <xf numFmtId="0" fontId="17" fillId="2" borderId="35" xfId="0" applyFont="1" applyFill="1" applyBorder="1" applyAlignment="1" applyProtection="1">
      <alignment horizontal="left" wrapText="1"/>
    </xf>
    <xf numFmtId="0" fontId="8" fillId="2" borderId="35" xfId="0" applyFont="1" applyFill="1" applyBorder="1" applyAlignment="1" applyProtection="1">
      <alignment horizontal="left" wrapText="1"/>
    </xf>
    <xf numFmtId="0" fontId="15" fillId="0" borderId="0" xfId="0" applyFont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1557618</xdr:colOff>
      <xdr:row>3</xdr:row>
      <xdr:rowOff>22412</xdr:rowOff>
    </xdr:from>
    <xdr:ext cx="184731" cy="264560"/>
    <xdr:sp macro="" textlink="">
      <xdr:nvSpPr>
        <xdr:cNvPr id="2" name="Textfeld 1"/>
        <xdr:cNvSpPr txBox="1"/>
      </xdr:nvSpPr>
      <xdr:spPr>
        <a:xfrm>
          <a:off x="1557618" y="40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95"/>
  <sheetViews>
    <sheetView tabSelected="1" topLeftCell="A70" zoomScaleNormal="100" zoomScalePageLayoutView="85" workbookViewId="0">
      <selection activeCell="D37" sqref="D37"/>
    </sheetView>
  </sheetViews>
  <sheetFormatPr baseColWidth="10" defaultColWidth="11.42578125" defaultRowHeight="15" x14ac:dyDescent="0.25"/>
  <cols>
    <col min="1" max="1" width="10" style="2" customWidth="1"/>
    <col min="2" max="2" width="27" style="2" customWidth="1"/>
    <col min="3" max="3" width="17.7109375" style="2" customWidth="1"/>
    <col min="4" max="4" width="11.5703125" style="2" bestFit="1" customWidth="1"/>
    <col min="5" max="5" width="18.140625" style="2" customWidth="1"/>
    <col min="6" max="6" width="10.42578125" style="2" customWidth="1"/>
    <col min="7" max="7" width="9" style="2" customWidth="1"/>
    <col min="8" max="8" width="11.5703125" style="2" bestFit="1" customWidth="1"/>
    <col min="9" max="9" width="12.140625" style="2" bestFit="1" customWidth="1"/>
    <col min="10" max="10" width="13" style="2" customWidth="1"/>
    <col min="11" max="11" width="12.140625" style="2" bestFit="1" customWidth="1"/>
    <col min="12" max="12" width="13" style="2" bestFit="1" customWidth="1"/>
    <col min="13" max="13" width="13.42578125" style="2" customWidth="1"/>
    <col min="14" max="14" width="12.7109375" style="2" customWidth="1"/>
    <col min="15" max="16384" width="11.42578125" style="2"/>
  </cols>
  <sheetData>
    <row r="1" spans="1:13" x14ac:dyDescent="0.25">
      <c r="A1" s="158"/>
      <c r="B1" s="159"/>
      <c r="C1" s="160"/>
    </row>
    <row r="2" spans="1:13" x14ac:dyDescent="0.25">
      <c r="A2" s="161"/>
      <c r="B2" s="162"/>
      <c r="C2" s="163"/>
      <c r="D2" s="3"/>
    </row>
    <row r="3" spans="1:13" x14ac:dyDescent="0.25">
      <c r="A3" s="161"/>
      <c r="B3" s="162"/>
      <c r="C3" s="163"/>
      <c r="D3" s="3"/>
    </row>
    <row r="4" spans="1:13" x14ac:dyDescent="0.25">
      <c r="A4" s="161"/>
      <c r="B4" s="162"/>
      <c r="C4" s="163"/>
      <c r="D4" s="3"/>
    </row>
    <row r="5" spans="1:13" x14ac:dyDescent="0.25">
      <c r="A5" s="161"/>
      <c r="B5" s="162"/>
      <c r="C5" s="163"/>
      <c r="D5" s="3"/>
    </row>
    <row r="6" spans="1:13" x14ac:dyDescent="0.25">
      <c r="A6" s="161"/>
      <c r="B6" s="162"/>
      <c r="C6" s="163"/>
      <c r="D6" s="3"/>
    </row>
    <row r="7" spans="1:13" x14ac:dyDescent="0.25">
      <c r="A7" s="161"/>
      <c r="B7" s="162"/>
      <c r="C7" s="163"/>
      <c r="D7" s="3"/>
    </row>
    <row r="8" spans="1:13" x14ac:dyDescent="0.25">
      <c r="A8" s="165"/>
      <c r="B8" s="166"/>
      <c r="C8" s="167"/>
      <c r="D8" s="3"/>
    </row>
    <row r="9" spans="1:13" ht="15.75" x14ac:dyDescent="0.25">
      <c r="A9" s="42"/>
      <c r="B9" s="71" t="s">
        <v>9</v>
      </c>
      <c r="C9" s="71"/>
      <c r="D9" s="37"/>
    </row>
    <row r="11" spans="1:13" ht="15.75" x14ac:dyDescent="0.25">
      <c r="A11" s="213" t="s">
        <v>10</v>
      </c>
      <c r="B11" s="192"/>
      <c r="C11" s="192"/>
    </row>
    <row r="12" spans="1:13" ht="15.75" x14ac:dyDescent="0.25">
      <c r="A12" s="213" t="s">
        <v>63</v>
      </c>
      <c r="B12" s="192"/>
      <c r="C12" s="192"/>
    </row>
    <row r="13" spans="1:13" ht="15.75" x14ac:dyDescent="0.25">
      <c r="A13" s="213" t="s">
        <v>11</v>
      </c>
      <c r="B13" s="192"/>
      <c r="C13" s="192"/>
    </row>
    <row r="14" spans="1:13" ht="15.75" x14ac:dyDescent="0.25">
      <c r="A14" s="213" t="s">
        <v>12</v>
      </c>
      <c r="B14" s="192"/>
      <c r="C14" s="192"/>
    </row>
    <row r="16" spans="1:13" ht="18.75" x14ac:dyDescent="0.3">
      <c r="H16" s="4"/>
      <c r="I16" s="4"/>
      <c r="J16" s="228" t="s">
        <v>64</v>
      </c>
      <c r="K16" s="229"/>
      <c r="L16" s="230"/>
      <c r="M16" s="61"/>
    </row>
    <row r="18" spans="1:14" ht="18.75" x14ac:dyDescent="0.3">
      <c r="B18" s="168" t="s">
        <v>70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70"/>
    </row>
    <row r="19" spans="1:14" x14ac:dyDescent="0.25">
      <c r="E19" s="191"/>
      <c r="F19" s="191"/>
    </row>
    <row r="20" spans="1:14" ht="49.5" customHeight="1" x14ac:dyDescent="0.25">
      <c r="A20" s="266" t="s">
        <v>65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73"/>
    </row>
    <row r="21" spans="1:14" ht="15" customHeight="1" x14ac:dyDescent="0.25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69"/>
    </row>
    <row r="22" spans="1:14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x14ac:dyDescent="0.25">
      <c r="A23" s="192" t="s">
        <v>13</v>
      </c>
      <c r="B23" s="192"/>
      <c r="C23" s="192"/>
      <c r="D23" s="192"/>
      <c r="E23" s="192"/>
    </row>
    <row r="24" spans="1:14" x14ac:dyDescent="0.25">
      <c r="A24" s="48" t="s">
        <v>38</v>
      </c>
      <c r="B24" s="60"/>
      <c r="C24" s="44" t="s">
        <v>14</v>
      </c>
      <c r="D24" s="33"/>
      <c r="E24" s="68"/>
    </row>
    <row r="25" spans="1:14" x14ac:dyDescent="0.25">
      <c r="A25" s="48" t="s">
        <v>38</v>
      </c>
      <c r="B25" s="60"/>
      <c r="C25" s="44" t="s">
        <v>14</v>
      </c>
      <c r="D25" s="33"/>
      <c r="E25" s="68"/>
    </row>
    <row r="26" spans="1:14" x14ac:dyDescent="0.25">
      <c r="A26" s="48"/>
      <c r="B26" s="59"/>
      <c r="C26" s="44"/>
      <c r="D26" s="33"/>
      <c r="E26" s="58"/>
    </row>
    <row r="27" spans="1:14" x14ac:dyDescent="0.25">
      <c r="A27" s="164" t="s">
        <v>66</v>
      </c>
      <c r="B27" s="164"/>
      <c r="C27" s="164"/>
      <c r="D27" s="164"/>
      <c r="E27" s="117"/>
      <c r="F27" s="57" t="s">
        <v>61</v>
      </c>
      <c r="G27" s="41"/>
      <c r="H27" s="156"/>
      <c r="I27" s="157"/>
      <c r="J27" s="154"/>
      <c r="K27" s="155"/>
      <c r="L27" s="34"/>
      <c r="M27" s="34"/>
    </row>
    <row r="28" spans="1:14" x14ac:dyDescent="0.25">
      <c r="A28" s="47" t="s">
        <v>42</v>
      </c>
      <c r="B28" s="47"/>
      <c r="C28" s="47"/>
      <c r="D28" s="47"/>
      <c r="F28" s="55"/>
      <c r="G28" s="41"/>
      <c r="H28" s="42"/>
      <c r="I28" s="55"/>
      <c r="J28" s="54"/>
      <c r="K28" s="34"/>
      <c r="L28" s="34"/>
      <c r="M28" s="34"/>
    </row>
    <row r="29" spans="1:14" ht="15.75" thickBot="1" x14ac:dyDescent="0.3">
      <c r="D29" s="36"/>
      <c r="E29" s="36"/>
      <c r="I29" s="34"/>
    </row>
    <row r="30" spans="1:14" ht="30" customHeight="1" thickBot="1" x14ac:dyDescent="0.3">
      <c r="A30" s="201" t="s">
        <v>15</v>
      </c>
      <c r="B30" s="202"/>
      <c r="C30" s="146" t="s">
        <v>43</v>
      </c>
      <c r="D30" s="152"/>
      <c r="E30" s="146" t="s">
        <v>44</v>
      </c>
      <c r="F30" s="147"/>
    </row>
    <row r="31" spans="1:14" x14ac:dyDescent="0.25">
      <c r="A31" s="148" t="s">
        <v>28</v>
      </c>
      <c r="B31" s="149"/>
      <c r="C31" s="169"/>
      <c r="D31" s="170"/>
      <c r="E31" s="196"/>
      <c r="F31" s="197"/>
    </row>
    <row r="32" spans="1:14" ht="15.75" thickBot="1" x14ac:dyDescent="0.3">
      <c r="A32" s="150" t="s">
        <v>27</v>
      </c>
      <c r="B32" s="151"/>
      <c r="C32" s="142"/>
      <c r="D32" s="143"/>
      <c r="E32" s="198"/>
      <c r="F32" s="199"/>
    </row>
    <row r="33" spans="1:16" ht="15.75" thickBot="1" x14ac:dyDescent="0.3">
      <c r="A33" s="226" t="s">
        <v>1</v>
      </c>
      <c r="B33" s="227"/>
      <c r="C33" s="144">
        <f>SUM(C31:C32)</f>
        <v>0</v>
      </c>
      <c r="D33" s="145"/>
      <c r="E33" s="144">
        <f>SUM(E31:E32)</f>
        <v>0</v>
      </c>
      <c r="F33" s="200"/>
    </row>
    <row r="35" spans="1:16" ht="18.75" x14ac:dyDescent="0.3">
      <c r="A35" s="234" t="s">
        <v>16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105"/>
    </row>
    <row r="36" spans="1:16" ht="14.45" customHeight="1" x14ac:dyDescent="0.25">
      <c r="A36" s="231" t="s">
        <v>17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72"/>
    </row>
    <row r="37" spans="1:16" ht="15" customHeight="1" x14ac:dyDescent="0.25">
      <c r="A37" s="118" t="s">
        <v>18</v>
      </c>
      <c r="B37" s="119"/>
      <c r="C37" s="119"/>
      <c r="D37" s="67"/>
      <c r="E37" s="118" t="s">
        <v>40</v>
      </c>
      <c r="F37" s="225"/>
      <c r="G37" s="225"/>
      <c r="H37" s="225"/>
      <c r="I37" s="225"/>
      <c r="J37" s="225"/>
      <c r="K37" s="225"/>
      <c r="L37" s="225"/>
      <c r="M37" s="225"/>
      <c r="N37" s="5"/>
      <c r="O37" s="5"/>
      <c r="P37" s="5"/>
    </row>
    <row r="39" spans="1:16" ht="18.600000000000001" customHeight="1" x14ac:dyDescent="0.3">
      <c r="A39" s="233" t="s">
        <v>67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104"/>
    </row>
    <row r="40" spans="1:16" ht="19.5" thickBot="1" x14ac:dyDescent="0.35">
      <c r="A40" s="203" t="s">
        <v>29</v>
      </c>
      <c r="B40" s="204"/>
      <c r="C40" s="15"/>
      <c r="D40" s="15"/>
      <c r="E40" s="15"/>
      <c r="F40" s="29"/>
      <c r="G40" s="29"/>
      <c r="H40" s="29"/>
      <c r="I40" s="29"/>
      <c r="J40" s="29"/>
      <c r="K40" s="29"/>
      <c r="L40" s="29"/>
      <c r="M40" s="29"/>
      <c r="N40" s="29"/>
      <c r="O40" s="56"/>
    </row>
    <row r="41" spans="1:16" ht="15" customHeight="1" thickBot="1" x14ac:dyDescent="0.3">
      <c r="A41" s="113">
        <v>1</v>
      </c>
      <c r="B41" s="106">
        <v>2</v>
      </c>
      <c r="C41" s="205">
        <v>3</v>
      </c>
      <c r="D41" s="206"/>
      <c r="E41" s="74">
        <v>4</v>
      </c>
      <c r="F41" s="74">
        <v>5</v>
      </c>
      <c r="G41" s="74">
        <v>6</v>
      </c>
      <c r="H41" s="74">
        <v>7</v>
      </c>
      <c r="I41" s="74">
        <v>8</v>
      </c>
      <c r="J41" s="74">
        <v>9</v>
      </c>
      <c r="K41" s="74">
        <v>10</v>
      </c>
      <c r="L41" s="74">
        <v>11</v>
      </c>
      <c r="M41" s="75">
        <v>12</v>
      </c>
    </row>
    <row r="42" spans="1:16" ht="180.75" customHeight="1" thickBot="1" x14ac:dyDescent="0.3">
      <c r="A42" s="97" t="s">
        <v>45</v>
      </c>
      <c r="B42" s="107" t="s">
        <v>0</v>
      </c>
      <c r="C42" s="207" t="s">
        <v>39</v>
      </c>
      <c r="D42" s="208"/>
      <c r="E42" s="98" t="s">
        <v>68</v>
      </c>
      <c r="F42" s="99" t="s">
        <v>56</v>
      </c>
      <c r="G42" s="99" t="s">
        <v>52</v>
      </c>
      <c r="H42" s="99" t="s">
        <v>32</v>
      </c>
      <c r="I42" s="98" t="s">
        <v>53</v>
      </c>
      <c r="J42" s="99" t="s">
        <v>58</v>
      </c>
      <c r="K42" s="98" t="s">
        <v>69</v>
      </c>
      <c r="L42" s="99" t="s">
        <v>59</v>
      </c>
      <c r="M42" s="100" t="s">
        <v>60</v>
      </c>
    </row>
    <row r="43" spans="1:16" x14ac:dyDescent="0.25">
      <c r="A43" s="193" t="s">
        <v>33</v>
      </c>
      <c r="B43" s="108"/>
      <c r="C43" s="209"/>
      <c r="D43" s="210"/>
      <c r="E43" s="76"/>
      <c r="F43" s="76"/>
      <c r="G43" s="76"/>
      <c r="H43" s="127">
        <v>57000</v>
      </c>
      <c r="I43" s="130"/>
      <c r="J43" s="77"/>
      <c r="K43" s="139"/>
      <c r="L43" s="78">
        <f>IF($H$43*G43*F43/360&gt;=J43,J43,$H$43*G43*F43/360)</f>
        <v>0</v>
      </c>
      <c r="M43" s="120">
        <f>K43-L49</f>
        <v>0</v>
      </c>
    </row>
    <row r="44" spans="1:16" x14ac:dyDescent="0.25">
      <c r="A44" s="194"/>
      <c r="B44" s="109"/>
      <c r="C44" s="123"/>
      <c r="D44" s="124"/>
      <c r="E44" s="79"/>
      <c r="F44" s="79"/>
      <c r="G44" s="79"/>
      <c r="H44" s="128"/>
      <c r="I44" s="131"/>
      <c r="J44" s="80"/>
      <c r="K44" s="140"/>
      <c r="L44" s="81">
        <f t="shared" ref="L44:L48" si="0">IF($H$43*G44*F44/360&gt;=J44,J44,$H$43*G44*F44/360)</f>
        <v>0</v>
      </c>
      <c r="M44" s="121"/>
    </row>
    <row r="45" spans="1:16" x14ac:dyDescent="0.25">
      <c r="A45" s="194"/>
      <c r="B45" s="109"/>
      <c r="C45" s="123"/>
      <c r="D45" s="124"/>
      <c r="E45" s="79"/>
      <c r="F45" s="79"/>
      <c r="G45" s="79"/>
      <c r="H45" s="128"/>
      <c r="I45" s="131"/>
      <c r="J45" s="80"/>
      <c r="K45" s="140"/>
      <c r="L45" s="81">
        <f t="shared" si="0"/>
        <v>0</v>
      </c>
      <c r="M45" s="121"/>
    </row>
    <row r="46" spans="1:16" x14ac:dyDescent="0.25">
      <c r="A46" s="194"/>
      <c r="B46" s="109"/>
      <c r="C46" s="123"/>
      <c r="D46" s="124"/>
      <c r="E46" s="79"/>
      <c r="F46" s="79"/>
      <c r="G46" s="79"/>
      <c r="H46" s="128"/>
      <c r="I46" s="131"/>
      <c r="J46" s="80"/>
      <c r="K46" s="140"/>
      <c r="L46" s="81">
        <f t="shared" si="0"/>
        <v>0</v>
      </c>
      <c r="M46" s="121"/>
    </row>
    <row r="47" spans="1:16" x14ac:dyDescent="0.25">
      <c r="A47" s="194"/>
      <c r="B47" s="109"/>
      <c r="C47" s="123"/>
      <c r="D47" s="124"/>
      <c r="E47" s="79"/>
      <c r="F47" s="79"/>
      <c r="G47" s="79"/>
      <c r="H47" s="128"/>
      <c r="I47" s="131"/>
      <c r="J47" s="82"/>
      <c r="K47" s="140"/>
      <c r="L47" s="81">
        <f t="shared" si="0"/>
        <v>0</v>
      </c>
      <c r="M47" s="121"/>
    </row>
    <row r="48" spans="1:16" ht="15.75" thickBot="1" x14ac:dyDescent="0.3">
      <c r="A48" s="194"/>
      <c r="B48" s="109"/>
      <c r="C48" s="123"/>
      <c r="D48" s="124"/>
      <c r="E48" s="79"/>
      <c r="F48" s="79"/>
      <c r="G48" s="79"/>
      <c r="H48" s="128"/>
      <c r="I48" s="131"/>
      <c r="J48" s="83"/>
      <c r="K48" s="140"/>
      <c r="L48" s="84">
        <f t="shared" si="0"/>
        <v>0</v>
      </c>
      <c r="M48" s="121"/>
    </row>
    <row r="49" spans="1:14" ht="15.75" thickBot="1" x14ac:dyDescent="0.3">
      <c r="A49" s="195"/>
      <c r="B49" s="110"/>
      <c r="C49" s="223"/>
      <c r="D49" s="224"/>
      <c r="E49" s="85"/>
      <c r="F49" s="85"/>
      <c r="G49" s="85"/>
      <c r="H49" s="129"/>
      <c r="I49" s="132"/>
      <c r="J49" s="86">
        <f>SUM(J43:J48)</f>
        <v>0</v>
      </c>
      <c r="K49" s="141"/>
      <c r="L49" s="87">
        <f t="shared" ref="L49" si="1">SUM(L43:L48)</f>
        <v>0</v>
      </c>
      <c r="M49" s="122"/>
    </row>
    <row r="50" spans="1:14" x14ac:dyDescent="0.25">
      <c r="A50" s="193" t="s">
        <v>34</v>
      </c>
      <c r="B50" s="108"/>
      <c r="C50" s="209"/>
      <c r="D50" s="210"/>
      <c r="E50" s="76"/>
      <c r="F50" s="76"/>
      <c r="G50" s="76"/>
      <c r="H50" s="133">
        <v>57000</v>
      </c>
      <c r="I50" s="136"/>
      <c r="J50" s="88"/>
      <c r="K50" s="139"/>
      <c r="L50" s="78">
        <f t="shared" ref="L50:L55" si="2">IF($H$50*G50*F50/360&gt;=J50,J50,$H$50*G50*F50/360)</f>
        <v>0</v>
      </c>
      <c r="M50" s="120">
        <f>K50-L56</f>
        <v>0</v>
      </c>
    </row>
    <row r="51" spans="1:14" x14ac:dyDescent="0.25">
      <c r="A51" s="194"/>
      <c r="B51" s="109"/>
      <c r="C51" s="123"/>
      <c r="D51" s="124"/>
      <c r="E51" s="79"/>
      <c r="F51" s="79"/>
      <c r="G51" s="79"/>
      <c r="H51" s="134"/>
      <c r="I51" s="137"/>
      <c r="J51" s="82"/>
      <c r="K51" s="140"/>
      <c r="L51" s="81">
        <f t="shared" si="2"/>
        <v>0</v>
      </c>
      <c r="M51" s="121"/>
    </row>
    <row r="52" spans="1:14" x14ac:dyDescent="0.25">
      <c r="A52" s="194"/>
      <c r="B52" s="109"/>
      <c r="C52" s="123"/>
      <c r="D52" s="124"/>
      <c r="E52" s="79"/>
      <c r="F52" s="79"/>
      <c r="G52" s="79"/>
      <c r="H52" s="134"/>
      <c r="I52" s="137"/>
      <c r="J52" s="82"/>
      <c r="K52" s="140"/>
      <c r="L52" s="81">
        <f t="shared" si="2"/>
        <v>0</v>
      </c>
      <c r="M52" s="121"/>
    </row>
    <row r="53" spans="1:14" x14ac:dyDescent="0.25">
      <c r="A53" s="194"/>
      <c r="B53" s="109"/>
      <c r="C53" s="123"/>
      <c r="D53" s="124"/>
      <c r="E53" s="79"/>
      <c r="F53" s="79"/>
      <c r="G53" s="79"/>
      <c r="H53" s="134"/>
      <c r="I53" s="137"/>
      <c r="J53" s="82"/>
      <c r="K53" s="140"/>
      <c r="L53" s="81">
        <f t="shared" si="2"/>
        <v>0</v>
      </c>
      <c r="M53" s="121"/>
    </row>
    <row r="54" spans="1:14" x14ac:dyDescent="0.25">
      <c r="A54" s="194"/>
      <c r="B54" s="109"/>
      <c r="C54" s="123"/>
      <c r="D54" s="124"/>
      <c r="E54" s="79"/>
      <c r="F54" s="79"/>
      <c r="G54" s="79"/>
      <c r="H54" s="134"/>
      <c r="I54" s="137"/>
      <c r="J54" s="89"/>
      <c r="K54" s="140"/>
      <c r="L54" s="81">
        <f t="shared" si="2"/>
        <v>0</v>
      </c>
      <c r="M54" s="121"/>
    </row>
    <row r="55" spans="1:14" ht="15.75" thickBot="1" x14ac:dyDescent="0.3">
      <c r="A55" s="194"/>
      <c r="B55" s="109"/>
      <c r="C55" s="123"/>
      <c r="D55" s="124"/>
      <c r="E55" s="79"/>
      <c r="F55" s="79"/>
      <c r="G55" s="79"/>
      <c r="H55" s="134"/>
      <c r="I55" s="137"/>
      <c r="J55" s="83"/>
      <c r="K55" s="140"/>
      <c r="L55" s="84">
        <f t="shared" si="2"/>
        <v>0</v>
      </c>
      <c r="M55" s="121"/>
    </row>
    <row r="56" spans="1:14" ht="15.75" thickBot="1" x14ac:dyDescent="0.3">
      <c r="A56" s="214"/>
      <c r="B56" s="111"/>
      <c r="C56" s="125"/>
      <c r="D56" s="126"/>
      <c r="E56" s="90"/>
      <c r="F56" s="90"/>
      <c r="G56" s="90"/>
      <c r="H56" s="135"/>
      <c r="I56" s="138"/>
      <c r="J56" s="86">
        <f>SUM(J50:J55)</f>
        <v>0</v>
      </c>
      <c r="K56" s="141"/>
      <c r="L56" s="87">
        <f>SUM(L50:L55)</f>
        <v>0</v>
      </c>
      <c r="M56" s="122"/>
    </row>
    <row r="57" spans="1:14" ht="15.75" thickBot="1" x14ac:dyDescent="0.3">
      <c r="A57" s="114"/>
      <c r="B57" s="112" t="s">
        <v>35</v>
      </c>
      <c r="C57" s="221"/>
      <c r="D57" s="222"/>
      <c r="E57" s="91"/>
      <c r="F57" s="91"/>
      <c r="G57" s="92"/>
      <c r="H57" s="93"/>
      <c r="I57" s="94">
        <f>I43+I50</f>
        <v>0</v>
      </c>
      <c r="J57" s="94">
        <f>SUM(J49+J56)</f>
        <v>0</v>
      </c>
      <c r="K57" s="94">
        <f>K43+K50</f>
        <v>0</v>
      </c>
      <c r="L57" s="95">
        <f>SUM(L49+L56)</f>
        <v>0</v>
      </c>
      <c r="M57" s="96">
        <f>SUMIF(M43:M56,"&gt;0")</f>
        <v>0</v>
      </c>
    </row>
    <row r="58" spans="1:14" x14ac:dyDescent="0.25">
      <c r="A58" s="8"/>
      <c r="B58" s="7"/>
      <c r="C58" s="50"/>
      <c r="D58" s="51"/>
      <c r="E58" s="8"/>
      <c r="F58" s="8"/>
      <c r="G58" s="9"/>
      <c r="H58" s="9"/>
      <c r="I58" s="53"/>
      <c r="J58" s="52"/>
      <c r="K58" s="52"/>
      <c r="L58" s="52"/>
      <c r="M58" s="52"/>
      <c r="N58" s="52"/>
    </row>
    <row r="59" spans="1:14" x14ac:dyDescent="0.25">
      <c r="B59" s="7"/>
      <c r="C59" s="8"/>
      <c r="D59" s="8"/>
      <c r="E59" s="8"/>
      <c r="F59" s="9"/>
      <c r="G59" s="10"/>
      <c r="H59" s="10"/>
      <c r="I59" s="10"/>
      <c r="J59" s="10"/>
      <c r="K59" s="11"/>
      <c r="L59" s="12"/>
      <c r="M59" s="12"/>
      <c r="N59" s="6"/>
    </row>
    <row r="60" spans="1:14" s="13" customFormat="1" ht="19.5" thickBot="1" x14ac:dyDescent="0.3">
      <c r="A60" s="219" t="s">
        <v>30</v>
      </c>
      <c r="B60" s="220"/>
      <c r="C60" s="220"/>
      <c r="D60" s="28"/>
      <c r="E60" s="28"/>
      <c r="F60" s="28"/>
      <c r="G60" s="28"/>
      <c r="H60" s="14"/>
      <c r="I60" s="14"/>
      <c r="J60" s="14"/>
      <c r="K60" s="14"/>
      <c r="L60" s="14"/>
      <c r="M60" s="14"/>
      <c r="N60" s="14"/>
    </row>
    <row r="61" spans="1:14" s="13" customFormat="1" ht="33" customHeight="1" thickBot="1" x14ac:dyDescent="0.3">
      <c r="A61" s="215" t="s">
        <v>47</v>
      </c>
      <c r="B61" s="216"/>
      <c r="C61" s="235" t="s">
        <v>46</v>
      </c>
      <c r="D61" s="216"/>
      <c r="E61" s="255" t="s">
        <v>50</v>
      </c>
      <c r="F61" s="256"/>
      <c r="G61" s="256"/>
      <c r="H61" s="257"/>
      <c r="I61" s="249" t="s">
        <v>54</v>
      </c>
      <c r="J61" s="250"/>
      <c r="K61" s="249" t="s">
        <v>51</v>
      </c>
      <c r="L61" s="251"/>
      <c r="M61" s="252"/>
    </row>
    <row r="62" spans="1:14" s="13" customFormat="1" ht="27" customHeight="1" thickBot="1" x14ac:dyDescent="0.3">
      <c r="A62" s="217">
        <f>C32</f>
        <v>0</v>
      </c>
      <c r="B62" s="218"/>
      <c r="C62" s="236">
        <f>E32</f>
        <v>0</v>
      </c>
      <c r="D62" s="237"/>
      <c r="E62" s="258"/>
      <c r="F62" s="259"/>
      <c r="G62" s="259"/>
      <c r="H62" s="260"/>
      <c r="I62" s="253">
        <f>IF(E62&lt;=C62,E62,C62)</f>
        <v>0</v>
      </c>
      <c r="J62" s="254"/>
      <c r="K62" s="253">
        <f>C62-I62</f>
        <v>0</v>
      </c>
      <c r="L62" s="261"/>
      <c r="M62" s="262"/>
    </row>
    <row r="63" spans="1:14" s="13" customFormat="1" ht="15.75" thickBot="1" x14ac:dyDescent="0.3">
      <c r="A63" s="63"/>
      <c r="B63" s="63"/>
      <c r="C63" s="64"/>
      <c r="D63" s="65"/>
      <c r="E63" s="65"/>
      <c r="F63" s="65"/>
      <c r="G63" s="65"/>
      <c r="H63" s="65"/>
      <c r="I63" s="65"/>
      <c r="J63" s="65"/>
      <c r="K63" s="63"/>
      <c r="L63" s="63"/>
      <c r="M63" s="63"/>
      <c r="N63" s="63"/>
    </row>
    <row r="64" spans="1:14" s="13" customFormat="1" x14ac:dyDescent="0.25">
      <c r="A64" s="263" t="s">
        <v>55</v>
      </c>
      <c r="B64" s="264"/>
      <c r="C64" s="264"/>
      <c r="D64" s="265"/>
      <c r="E64" s="115"/>
      <c r="F64" s="182" t="s">
        <v>48</v>
      </c>
      <c r="G64" s="183"/>
      <c r="H64" s="189"/>
      <c r="I64" s="190"/>
      <c r="J64" s="13" t="s">
        <v>36</v>
      </c>
      <c r="K64" s="30"/>
      <c r="L64" s="30"/>
      <c r="M64" s="30"/>
      <c r="N64" s="30"/>
    </row>
    <row r="65" spans="1:14" s="13" customFormat="1" ht="17.100000000000001" customHeight="1" thickBot="1" x14ac:dyDescent="0.3">
      <c r="A65" s="186" t="s">
        <v>55</v>
      </c>
      <c r="B65" s="187"/>
      <c r="C65" s="187"/>
      <c r="D65" s="188"/>
      <c r="E65" s="116"/>
      <c r="F65" s="182" t="s">
        <v>48</v>
      </c>
      <c r="G65" s="183"/>
      <c r="H65" s="184"/>
      <c r="I65" s="185"/>
      <c r="J65" s="13" t="s">
        <v>36</v>
      </c>
      <c r="K65" s="11"/>
      <c r="L65" s="17"/>
      <c r="M65" s="17"/>
    </row>
    <row r="66" spans="1:14" s="43" customFormat="1" ht="15.75" thickBot="1" x14ac:dyDescent="0.3">
      <c r="A66" s="247"/>
      <c r="B66" s="248"/>
      <c r="C66" s="248"/>
      <c r="D66" s="248"/>
      <c r="E66" s="248"/>
      <c r="F66" s="248"/>
      <c r="G66" s="248"/>
      <c r="H66" s="248"/>
      <c r="I66" s="248"/>
      <c r="J66" s="248"/>
      <c r="K66" s="11"/>
      <c r="L66" s="17"/>
      <c r="M66" s="17"/>
    </row>
    <row r="67" spans="1:14" s="13" customFormat="1" ht="17.2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238" t="s">
        <v>62</v>
      </c>
      <c r="K67" s="239"/>
      <c r="L67" s="239"/>
      <c r="M67" s="240"/>
    </row>
    <row r="68" spans="1:14" s="62" customFormat="1" ht="17.2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241"/>
      <c r="K68" s="242"/>
      <c r="L68" s="242"/>
      <c r="M68" s="243"/>
    </row>
    <row r="69" spans="1:14" s="43" customFormat="1" ht="18" thickBot="1" x14ac:dyDescent="0.35">
      <c r="B69" s="15"/>
      <c r="C69" s="15"/>
      <c r="D69" s="31"/>
      <c r="E69" s="39"/>
      <c r="F69" s="38"/>
      <c r="G69" s="32"/>
      <c r="H69" s="40"/>
      <c r="I69" s="16"/>
      <c r="J69" s="244">
        <f>SUM(M57+K62)-E64-E65</f>
        <v>0</v>
      </c>
      <c r="K69" s="245"/>
      <c r="L69" s="245"/>
      <c r="M69" s="246"/>
    </row>
    <row r="70" spans="1:14" s="43" customFormat="1" ht="17.25" x14ac:dyDescent="0.3">
      <c r="B70" s="15"/>
      <c r="C70" s="15"/>
      <c r="D70" s="31"/>
      <c r="E70" s="39"/>
      <c r="F70" s="38"/>
      <c r="G70" s="32"/>
      <c r="H70" s="40"/>
      <c r="I70" s="16"/>
      <c r="J70" s="16"/>
      <c r="K70" s="11"/>
      <c r="L70" s="17"/>
      <c r="M70" s="17"/>
    </row>
    <row r="71" spans="1:14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18.600000000000001" customHeight="1" x14ac:dyDescent="0.3">
      <c r="A72" s="232" t="s">
        <v>6</v>
      </c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103"/>
    </row>
    <row r="73" spans="1:14" ht="14.45" customHeight="1" x14ac:dyDescent="0.25">
      <c r="B73" s="177" t="s">
        <v>31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01"/>
    </row>
    <row r="74" spans="1:14" x14ac:dyDescent="0.25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01"/>
    </row>
    <row r="75" spans="1:14" x14ac:dyDescent="0.25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01"/>
    </row>
    <row r="76" spans="1:14" x14ac:dyDescent="0.25"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01"/>
    </row>
    <row r="77" spans="1:14" x14ac:dyDescent="0.25"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01"/>
    </row>
    <row r="78" spans="1:14" x14ac:dyDescent="0.25"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01"/>
    </row>
    <row r="79" spans="1:14" x14ac:dyDescent="0.25"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01"/>
    </row>
    <row r="80" spans="1:14" ht="17.25" x14ac:dyDescent="0.25">
      <c r="B80" s="48" t="s">
        <v>37</v>
      </c>
      <c r="C80" s="49"/>
      <c r="D80" s="175"/>
      <c r="E80" s="176"/>
      <c r="F80" s="26" t="s">
        <v>49</v>
      </c>
      <c r="G80" s="26"/>
    </row>
    <row r="81" spans="1:14" x14ac:dyDescent="0.25">
      <c r="E81" s="19"/>
    </row>
    <row r="82" spans="1:14" x14ac:dyDescent="0.25">
      <c r="E82" s="19"/>
    </row>
    <row r="83" spans="1:14" x14ac:dyDescent="0.25">
      <c r="E83" s="19"/>
    </row>
    <row r="84" spans="1:14" x14ac:dyDescent="0.25">
      <c r="B84" s="172"/>
      <c r="C84" s="173"/>
      <c r="D84" s="174"/>
      <c r="E84" s="20"/>
      <c r="F84" s="179"/>
      <c r="G84" s="180"/>
      <c r="H84" s="180"/>
      <c r="I84" s="180"/>
      <c r="J84" s="180"/>
      <c r="K84" s="180"/>
      <c r="L84" s="180"/>
      <c r="M84" s="181"/>
    </row>
    <row r="85" spans="1:14" x14ac:dyDescent="0.25">
      <c r="B85" s="171" t="s">
        <v>7</v>
      </c>
      <c r="C85" s="171"/>
      <c r="D85" s="171"/>
      <c r="E85" s="19"/>
      <c r="F85" s="178" t="s">
        <v>8</v>
      </c>
      <c r="G85" s="178"/>
      <c r="H85" s="178"/>
      <c r="I85" s="178"/>
      <c r="J85" s="178"/>
      <c r="K85" s="178"/>
      <c r="L85" s="178"/>
      <c r="M85" s="178"/>
    </row>
    <row r="86" spans="1:14" x14ac:dyDescent="0.25">
      <c r="B86" s="35"/>
      <c r="C86" s="35"/>
      <c r="D86" s="35"/>
      <c r="E86" s="19"/>
      <c r="F86" s="35"/>
      <c r="G86" s="35"/>
      <c r="H86" s="35"/>
      <c r="I86" s="35"/>
      <c r="J86" s="35"/>
      <c r="K86" s="35"/>
      <c r="L86" s="35"/>
      <c r="M86" s="35"/>
      <c r="N86" s="35"/>
    </row>
    <row r="87" spans="1:14" x14ac:dyDescent="0.25">
      <c r="B87" s="35"/>
      <c r="C87" s="35"/>
      <c r="D87" s="35"/>
      <c r="E87" s="19"/>
      <c r="F87" s="35"/>
      <c r="G87" s="35"/>
      <c r="H87" s="35"/>
      <c r="I87" s="35"/>
      <c r="J87" s="35"/>
      <c r="K87" s="35"/>
      <c r="L87" s="35"/>
      <c r="M87" s="35"/>
      <c r="N87" s="35"/>
    </row>
    <row r="88" spans="1:14" x14ac:dyDescent="0.25">
      <c r="B88" s="35"/>
      <c r="C88" s="35"/>
      <c r="D88" s="35"/>
      <c r="E88" s="19"/>
      <c r="F88" s="179"/>
      <c r="G88" s="180"/>
      <c r="H88" s="180"/>
      <c r="I88" s="180"/>
      <c r="J88" s="180"/>
      <c r="K88" s="180"/>
      <c r="L88" s="180"/>
      <c r="M88" s="181"/>
      <c r="N88" s="35"/>
    </row>
    <row r="89" spans="1:14" x14ac:dyDescent="0.25">
      <c r="B89" s="35"/>
      <c r="C89" s="35"/>
      <c r="D89" s="35"/>
      <c r="E89" s="19"/>
      <c r="F89" s="35"/>
      <c r="G89" s="35"/>
      <c r="H89" s="171" t="s">
        <v>19</v>
      </c>
      <c r="I89" s="171"/>
      <c r="J89" s="171"/>
      <c r="K89" s="171"/>
      <c r="L89" s="35"/>
      <c r="M89" s="35"/>
      <c r="N89" s="35"/>
    </row>
    <row r="90" spans="1:14" x14ac:dyDescent="0.25">
      <c r="B90" s="35"/>
      <c r="C90" s="35"/>
      <c r="D90" s="35"/>
      <c r="E90" s="19"/>
      <c r="F90" s="35"/>
      <c r="G90" s="35"/>
      <c r="H90" s="35"/>
      <c r="I90" s="35"/>
      <c r="J90" s="35"/>
      <c r="K90" s="35"/>
      <c r="L90" s="35"/>
      <c r="M90" s="35"/>
      <c r="N90" s="35"/>
    </row>
    <row r="91" spans="1:14" x14ac:dyDescent="0.25">
      <c r="B91" s="35"/>
      <c r="C91" s="35"/>
      <c r="D91" s="35"/>
      <c r="E91" s="19"/>
      <c r="F91" s="35"/>
      <c r="G91" s="35"/>
      <c r="H91" s="35"/>
      <c r="I91" s="35"/>
      <c r="J91" s="35"/>
      <c r="K91" s="35"/>
      <c r="L91" s="35"/>
      <c r="M91" s="35"/>
      <c r="N91" s="35"/>
    </row>
    <row r="92" spans="1:14" x14ac:dyDescent="0.25">
      <c r="A92" s="211" t="s">
        <v>41</v>
      </c>
      <c r="B92" s="212"/>
      <c r="C92" s="212"/>
      <c r="D92" s="172"/>
      <c r="E92" s="173"/>
      <c r="F92" s="173"/>
      <c r="G92" s="173"/>
      <c r="H92" s="173"/>
      <c r="I92" s="173"/>
      <c r="J92" s="173"/>
      <c r="K92" s="173"/>
      <c r="L92" s="173"/>
      <c r="M92" s="174"/>
    </row>
    <row r="93" spans="1:14" x14ac:dyDescent="0.25">
      <c r="B93" s="35"/>
      <c r="C93" s="3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14" ht="17.25" x14ac:dyDescent="0.3">
      <c r="B94" s="22"/>
      <c r="C94" s="23"/>
      <c r="D94" s="23"/>
      <c r="E94" s="24"/>
      <c r="F94" s="23"/>
      <c r="G94" s="23"/>
      <c r="H94" s="25"/>
      <c r="I94" s="25"/>
      <c r="J94" s="25"/>
      <c r="K94" s="26"/>
      <c r="L94" s="27"/>
      <c r="M94" s="27"/>
    </row>
    <row r="95" spans="1:14" ht="99.75" customHeight="1" x14ac:dyDescent="0.25">
      <c r="B95" s="153" t="s">
        <v>57</v>
      </c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02"/>
    </row>
  </sheetData>
  <sheetProtection algorithmName="SHA-512" hashValue="i9riy31AyXm4XnbNcoW7xx0wd9kbXPpx8BIB6LXExytxChpTSfzcOgVTYFLwIkpa3HrvztyvIGrOpRWleqlOCg==" saltValue="Wtvwhtsd/kC2dCAZobCTEQ==" spinCount="100000" sheet="1" selectLockedCells="1"/>
  <customSheetViews>
    <customSheetView guid="{32D26F4F-430F-4E58-B3A3-C8E0D59727BC}">
      <selection activeCell="L16" sqref="L16"/>
      <rowBreaks count="2" manualBreakCount="2">
        <brk id="38" max="16383" man="1"/>
        <brk id="96" max="16383" man="1"/>
      </rowBreaks>
      <pageMargins left="0.39370078740157483" right="0.39370078740157483" top="0.80919117647058825" bottom="0.39370078740157483" header="0.31496062992125984" footer="0.31496062992125984"/>
      <pageSetup paperSize="9" scale="73" orientation="landscape" r:id="rId1"/>
    </customSheetView>
  </customSheetViews>
  <mergeCells count="98">
    <mergeCell ref="A36:M36"/>
    <mergeCell ref="A72:M72"/>
    <mergeCell ref="A39:M39"/>
    <mergeCell ref="A35:M35"/>
    <mergeCell ref="C61:D61"/>
    <mergeCell ref="C62:D62"/>
    <mergeCell ref="J67:M68"/>
    <mergeCell ref="J69:M69"/>
    <mergeCell ref="A66:J66"/>
    <mergeCell ref="I61:J61"/>
    <mergeCell ref="K61:M61"/>
    <mergeCell ref="I62:J62"/>
    <mergeCell ref="E61:H61"/>
    <mergeCell ref="E62:H62"/>
    <mergeCell ref="K62:M62"/>
    <mergeCell ref="A64:D64"/>
    <mergeCell ref="A92:C92"/>
    <mergeCell ref="A11:C11"/>
    <mergeCell ref="A12:C12"/>
    <mergeCell ref="A13:C13"/>
    <mergeCell ref="A14:C14"/>
    <mergeCell ref="A50:A56"/>
    <mergeCell ref="A61:B61"/>
    <mergeCell ref="A62:B62"/>
    <mergeCell ref="A60:C60"/>
    <mergeCell ref="C57:D57"/>
    <mergeCell ref="C49:D49"/>
    <mergeCell ref="C50:D50"/>
    <mergeCell ref="D92:M92"/>
    <mergeCell ref="E37:M37"/>
    <mergeCell ref="A33:B33"/>
    <mergeCell ref="J16:L16"/>
    <mergeCell ref="E19:F19"/>
    <mergeCell ref="A23:E23"/>
    <mergeCell ref="A43:A49"/>
    <mergeCell ref="E31:F31"/>
    <mergeCell ref="E32:F32"/>
    <mergeCell ref="E33:F33"/>
    <mergeCell ref="A30:B30"/>
    <mergeCell ref="A40:B40"/>
    <mergeCell ref="C41:D41"/>
    <mergeCell ref="C42:D42"/>
    <mergeCell ref="C43:D43"/>
    <mergeCell ref="C47:D47"/>
    <mergeCell ref="C48:D48"/>
    <mergeCell ref="C44:D44"/>
    <mergeCell ref="C45:D45"/>
    <mergeCell ref="A21:M21"/>
    <mergeCell ref="F64:G64"/>
    <mergeCell ref="F65:G65"/>
    <mergeCell ref="H65:I65"/>
    <mergeCell ref="A65:D65"/>
    <mergeCell ref="H64:I64"/>
    <mergeCell ref="H89:K89"/>
    <mergeCell ref="B84:D84"/>
    <mergeCell ref="D80:E80"/>
    <mergeCell ref="B85:D85"/>
    <mergeCell ref="B73:M79"/>
    <mergeCell ref="F85:M85"/>
    <mergeCell ref="F88:M88"/>
    <mergeCell ref="F84:M84"/>
    <mergeCell ref="B95:M95"/>
    <mergeCell ref="J27:K27"/>
    <mergeCell ref="H27:I27"/>
    <mergeCell ref="A1:C1"/>
    <mergeCell ref="A2:C2"/>
    <mergeCell ref="A3:C3"/>
    <mergeCell ref="A4:C4"/>
    <mergeCell ref="A5:C5"/>
    <mergeCell ref="A27:D27"/>
    <mergeCell ref="A6:C6"/>
    <mergeCell ref="A7:C7"/>
    <mergeCell ref="A8:C8"/>
    <mergeCell ref="A20:M20"/>
    <mergeCell ref="B18:M18"/>
    <mergeCell ref="M43:M49"/>
    <mergeCell ref="C31:D31"/>
    <mergeCell ref="C32:D32"/>
    <mergeCell ref="C33:D33"/>
    <mergeCell ref="E30:F30"/>
    <mergeCell ref="A31:B31"/>
    <mergeCell ref="A32:B32"/>
    <mergeCell ref="C30:D30"/>
    <mergeCell ref="A37:C37"/>
    <mergeCell ref="M50:M56"/>
    <mergeCell ref="C54:D54"/>
    <mergeCell ref="C55:D55"/>
    <mergeCell ref="C56:D56"/>
    <mergeCell ref="C51:D51"/>
    <mergeCell ref="C52:D52"/>
    <mergeCell ref="C53:D53"/>
    <mergeCell ref="H43:H49"/>
    <mergeCell ref="I43:I49"/>
    <mergeCell ref="H50:H56"/>
    <mergeCell ref="I50:I56"/>
    <mergeCell ref="K43:K49"/>
    <mergeCell ref="K50:K56"/>
    <mergeCell ref="C46:D46"/>
  </mergeCells>
  <conditionalFormatting sqref="K71:N71 M43 M50">
    <cfRule type="cellIs" dxfId="1" priority="38" operator="greaterThan">
      <formula>0</formula>
    </cfRule>
  </conditionalFormatting>
  <conditionalFormatting sqref="M43 M50">
    <cfRule type="cellIs" dxfId="0" priority="37" operator="greaterThan">
      <formula>0</formula>
    </cfRule>
  </conditionalFormatting>
  <dataValidations count="2">
    <dataValidation type="decimal" allowBlank="1" showInputMessage="1" showErrorMessage="1" error="Bitte überprüfen" prompt="max. 360" sqref="F43:F56">
      <formula1>1</formula1>
      <formula2>360</formula2>
    </dataValidation>
    <dataValidation type="decimal" allowBlank="1" showInputMessage="1" showErrorMessage="1" error="Bitte überprüfen" prompt="max. 1" sqref="G43:G56">
      <formula1>0.000001</formula1>
      <formula2>1</formula2>
    </dataValidation>
  </dataValidations>
  <pageMargins left="0.39370078740157483" right="0.39370078740157483" top="0.80919117647058825" bottom="0.39370078740157483" header="0.31496062992125984" footer="0.31496062992125984"/>
  <pageSetup paperSize="9" scale="73" orientation="landscape" r:id="rId2"/>
  <rowBreaks count="2" manualBreakCount="2">
    <brk id="38" max="16383" man="1"/>
    <brk id="9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0" sqref="A10"/>
    </sheetView>
  </sheetViews>
  <sheetFormatPr baseColWidth="10" defaultRowHeight="15" x14ac:dyDescent="0.25"/>
  <sheetData>
    <row r="1" spans="1:3" x14ac:dyDescent="0.25">
      <c r="C1" t="s">
        <v>4</v>
      </c>
    </row>
    <row r="2" spans="1:3" x14ac:dyDescent="0.25">
      <c r="C2" t="s">
        <v>5</v>
      </c>
    </row>
    <row r="4" spans="1:3" x14ac:dyDescent="0.25">
      <c r="A4" t="s">
        <v>2</v>
      </c>
    </row>
    <row r="5" spans="1:3" x14ac:dyDescent="0.25">
      <c r="A5" t="s">
        <v>3</v>
      </c>
    </row>
    <row r="6" spans="1:3" x14ac:dyDescent="0.25">
      <c r="A6" s="1">
        <v>10000</v>
      </c>
    </row>
    <row r="7" spans="1:3" x14ac:dyDescent="0.25">
      <c r="A7" s="1">
        <v>15000</v>
      </c>
    </row>
    <row r="8" spans="1:3" x14ac:dyDescent="0.25">
      <c r="A8" s="1">
        <v>20000</v>
      </c>
    </row>
    <row r="10" spans="1:3" x14ac:dyDescent="0.25">
      <c r="A10" t="s">
        <v>20</v>
      </c>
    </row>
    <row r="11" spans="1:3" x14ac:dyDescent="0.25">
      <c r="A11" t="s">
        <v>21</v>
      </c>
    </row>
    <row r="12" spans="1:3" x14ac:dyDescent="0.25">
      <c r="A12" t="s">
        <v>22</v>
      </c>
    </row>
    <row r="13" spans="1:3" x14ac:dyDescent="0.25">
      <c r="A13" t="s">
        <v>23</v>
      </c>
    </row>
    <row r="14" spans="1:3" x14ac:dyDescent="0.25">
      <c r="A14" t="s">
        <v>26</v>
      </c>
    </row>
    <row r="16" spans="1:3" x14ac:dyDescent="0.25">
      <c r="A16" t="s">
        <v>24</v>
      </c>
    </row>
    <row r="17" spans="1:1" x14ac:dyDescent="0.25">
      <c r="A17" t="s">
        <v>25</v>
      </c>
    </row>
  </sheetData>
  <customSheetViews>
    <customSheetView guid="{32D26F4F-430F-4E58-B3A3-C8E0D59727BC}" state="hidden">
      <selection activeCell="A10" sqref="A10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>
        <v>2017</v>
      </c>
    </row>
    <row r="2" spans="1:1" x14ac:dyDescent="0.25">
      <c r="A2">
        <v>2018</v>
      </c>
    </row>
    <row r="3" spans="1:1" x14ac:dyDescent="0.25">
      <c r="A3">
        <v>2019</v>
      </c>
    </row>
    <row r="4" spans="1:1" x14ac:dyDescent="0.25">
      <c r="A4">
        <v>2020</v>
      </c>
    </row>
    <row r="5" spans="1:1" x14ac:dyDescent="0.25">
      <c r="A5" t="s">
        <v>2</v>
      </c>
    </row>
    <row r="6" spans="1:1" x14ac:dyDescent="0.25">
      <c r="A6" t="s">
        <v>3</v>
      </c>
    </row>
  </sheetData>
  <customSheetViews>
    <customSheetView guid="{32D26F4F-430F-4E58-B3A3-C8E0D59727BC}" state="hidden">
      <selection activeCell="A7" sqref="A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Verwendungsnachweis</vt:lpstr>
      <vt:lpstr>Tabelle2</vt:lpstr>
      <vt:lpstr>Tabelle3</vt:lpstr>
      <vt:lpstr>Tabelle1</vt:lpstr>
      <vt:lpstr>Tabelle4</vt:lpstr>
      <vt:lpstr>Tabelle5</vt:lpstr>
      <vt:lpstr>Verwendungsnachweis!Druckbereich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Puchert, Dorit</dc:creator>
  <cp:lastModifiedBy>Fornahl, Matthias</cp:lastModifiedBy>
  <cp:lastPrinted>2022-01-13T11:40:58Z</cp:lastPrinted>
  <dcterms:created xsi:type="dcterms:W3CDTF">2017-01-30T12:18:46Z</dcterms:created>
  <dcterms:modified xsi:type="dcterms:W3CDTF">2023-11-23T08:30:30Z</dcterms:modified>
</cp:coreProperties>
</file>